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.sharepoint.com/teams/czu-t-npo/Sdilene dokumenty/Dílčí cíl 5/Výstup č. 13/"/>
    </mc:Choice>
  </mc:AlternateContent>
  <xr:revisionPtr revIDLastSave="3906" documentId="11_1BF6494854F8D1A3D4B2762E4DE838145A87E3E0" xr6:coauthVersionLast="47" xr6:coauthVersionMax="47" xr10:uidLastSave="{DDB628BC-D97A-4B57-BFAC-552BE5404D92}"/>
  <bookViews>
    <workbookView xWindow="-120" yWindow="-120" windowWidth="29040" windowHeight="17640" tabRatio="926" xr2:uid="{00000000-000D-0000-FFFF-FFFF00000000}"/>
  </bookViews>
  <sheets>
    <sheet name="Hodnocení primárního aktiva" sheetId="10" r:id="rId1"/>
    <sheet name="Hodnocení podpůrného aktiva" sheetId="9" r:id="rId2"/>
    <sheet name="Aplikovatelnost opatření" sheetId="3" r:id="rId3"/>
    <sheet name="Doporučená opatření" sheetId="12" r:id="rId4"/>
    <sheet name="Metriky hodnocení PriA a PodA" sheetId="15" r:id="rId5"/>
    <sheet name="Parametry" sheetId="1" r:id="rId6"/>
    <sheet name="Opatření popis souhrn" sheetId="4" state="hidden" r:id="rId7"/>
    <sheet name="závislosti hrozby a opatření" sheetId="2" state="hidden" r:id="rId8"/>
    <sheet name="vypocet_poradi" sheetId="11" state="hidden" r:id="rId9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0" l="1"/>
  <c r="C7" i="10"/>
  <c r="C6" i="10"/>
  <c r="AV89" i="2"/>
  <c r="AV84" i="2"/>
  <c r="AV77" i="2"/>
  <c r="AV70" i="2"/>
  <c r="AV71" i="2"/>
  <c r="AV72" i="2"/>
  <c r="AV73" i="2"/>
  <c r="AV25" i="2"/>
  <c r="AV51" i="2"/>
  <c r="AV9" i="2"/>
  <c r="E5" i="3"/>
  <c r="F4" i="3"/>
  <c r="F3" i="3"/>
  <c r="F5" i="3"/>
  <c r="AU5" i="3"/>
  <c r="AU4" i="3"/>
  <c r="AU3" i="3"/>
  <c r="AT5" i="3"/>
  <c r="AT4" i="3"/>
  <c r="AT3" i="3"/>
  <c r="AS5" i="3"/>
  <c r="AS4" i="3"/>
  <c r="AS3" i="3"/>
  <c r="AR5" i="3"/>
  <c r="AR4" i="3"/>
  <c r="AR3" i="3"/>
  <c r="AQ5" i="3"/>
  <c r="AQ4" i="3"/>
  <c r="AQ3" i="3"/>
  <c r="AP5" i="3"/>
  <c r="AP4" i="3"/>
  <c r="AP3" i="3"/>
  <c r="AO5" i="3"/>
  <c r="AO4" i="3"/>
  <c r="AO3" i="3"/>
  <c r="AN5" i="3"/>
  <c r="AN4" i="3"/>
  <c r="AN3" i="3"/>
  <c r="AM5" i="3"/>
  <c r="AM4" i="3"/>
  <c r="AM3" i="3"/>
  <c r="AL5" i="3"/>
  <c r="AL4" i="3"/>
  <c r="AL3" i="3"/>
  <c r="AK5" i="3"/>
  <c r="AK4" i="3"/>
  <c r="AK3" i="3"/>
  <c r="AJ5" i="3"/>
  <c r="AJ4" i="3"/>
  <c r="AJ3" i="3"/>
  <c r="AI5" i="3"/>
  <c r="AI4" i="3"/>
  <c r="AI3" i="3"/>
  <c r="AH5" i="3"/>
  <c r="AH4" i="3"/>
  <c r="AH3" i="3"/>
  <c r="AG5" i="3"/>
  <c r="AG4" i="3"/>
  <c r="AG3" i="3"/>
  <c r="AF5" i="3"/>
  <c r="AF4" i="3"/>
  <c r="AF3" i="3"/>
  <c r="AE5" i="3"/>
  <c r="AE4" i="3"/>
  <c r="AE3" i="3"/>
  <c r="AD5" i="3"/>
  <c r="AD4" i="3"/>
  <c r="AD3" i="3"/>
  <c r="AC5" i="3"/>
  <c r="AC4" i="3"/>
  <c r="AC3" i="3"/>
  <c r="AB5" i="3"/>
  <c r="AB4" i="3"/>
  <c r="AB3" i="3"/>
  <c r="AA5" i="3"/>
  <c r="AA4" i="3"/>
  <c r="AA3" i="3"/>
  <c r="Z5" i="3"/>
  <c r="Z4" i="3"/>
  <c r="Z3" i="3"/>
  <c r="Y5" i="3"/>
  <c r="Y4" i="3"/>
  <c r="Y3" i="3"/>
  <c r="X5" i="3"/>
  <c r="X4" i="3"/>
  <c r="X3" i="3"/>
  <c r="W5" i="3"/>
  <c r="W4" i="3"/>
  <c r="W3" i="3"/>
  <c r="V5" i="3"/>
  <c r="V4" i="3"/>
  <c r="V3" i="3"/>
  <c r="U5" i="3"/>
  <c r="U4" i="3"/>
  <c r="U3" i="3"/>
  <c r="T5" i="3"/>
  <c r="T4" i="3"/>
  <c r="T3" i="3"/>
  <c r="S5" i="3"/>
  <c r="S4" i="3"/>
  <c r="S3" i="3"/>
  <c r="R5" i="3"/>
  <c r="R4" i="3"/>
  <c r="R3" i="3"/>
  <c r="Q5" i="3"/>
  <c r="Q4" i="3"/>
  <c r="Q3" i="3"/>
  <c r="P5" i="3"/>
  <c r="P4" i="3"/>
  <c r="P3" i="3"/>
  <c r="O5" i="3"/>
  <c r="O4" i="3"/>
  <c r="O3" i="3"/>
  <c r="N5" i="3"/>
  <c r="N4" i="3"/>
  <c r="N3" i="3"/>
  <c r="M5" i="3"/>
  <c r="M4" i="3"/>
  <c r="M3" i="3"/>
  <c r="L5" i="3"/>
  <c r="L4" i="3"/>
  <c r="L3" i="3"/>
  <c r="K5" i="3"/>
  <c r="K4" i="3"/>
  <c r="K3" i="3"/>
  <c r="J5" i="3"/>
  <c r="J4" i="3"/>
  <c r="J3" i="3"/>
  <c r="I5" i="3"/>
  <c r="I4" i="3"/>
  <c r="I3" i="3"/>
  <c r="H5" i="3"/>
  <c r="H4" i="3"/>
  <c r="H3" i="3"/>
  <c r="G5" i="3"/>
  <c r="G4" i="3"/>
  <c r="G3" i="3"/>
  <c r="E4" i="3"/>
  <c r="E3" i="3"/>
  <c r="D5" i="3"/>
  <c r="D4" i="3"/>
  <c r="D3" i="3"/>
  <c r="C9" i="10" l="1"/>
  <c r="B5" i="3" s="1"/>
  <c r="H6" i="3" s="1"/>
  <c r="AV12" i="2"/>
  <c r="AV13" i="2"/>
  <c r="AV14" i="2"/>
  <c r="AV15" i="2"/>
  <c r="AV16" i="2"/>
  <c r="AV17" i="2"/>
  <c r="AV18" i="2"/>
  <c r="AV19" i="2"/>
  <c r="AV20" i="2"/>
  <c r="AV21" i="2"/>
  <c r="AV4" i="2"/>
  <c r="AV22" i="2"/>
  <c r="AV23" i="2"/>
  <c r="AV24" i="2"/>
  <c r="AV26" i="2"/>
  <c r="AV27" i="2"/>
  <c r="AV28" i="2"/>
  <c r="AV29" i="2"/>
  <c r="AV30" i="2"/>
  <c r="AV31" i="2"/>
  <c r="AV5" i="2"/>
  <c r="AV33" i="2"/>
  <c r="AV34" i="2"/>
  <c r="AV35" i="2"/>
  <c r="AV36" i="2"/>
  <c r="AV37" i="2"/>
  <c r="AV38" i="2"/>
  <c r="AV39" i="2"/>
  <c r="AV6" i="2"/>
  <c r="AV7" i="2"/>
  <c r="AV8" i="2"/>
  <c r="AV10" i="2"/>
  <c r="AV11" i="2"/>
  <c r="AV40" i="2"/>
  <c r="AV41" i="2"/>
  <c r="AV42" i="2"/>
  <c r="AV43" i="2"/>
  <c r="AV44" i="2"/>
  <c r="AV45" i="2"/>
  <c r="AV46" i="2"/>
  <c r="AV47" i="2"/>
  <c r="AV48" i="2"/>
  <c r="AV57" i="2"/>
  <c r="AV58" i="2"/>
  <c r="AV59" i="2"/>
  <c r="AV60" i="2"/>
  <c r="AV61" i="2"/>
  <c r="AV49" i="2"/>
  <c r="AV50" i="2"/>
  <c r="AV52" i="2"/>
  <c r="AV53" i="2"/>
  <c r="AV54" i="2"/>
  <c r="AV55" i="2"/>
  <c r="AV56" i="2"/>
  <c r="AV62" i="2"/>
  <c r="AV74" i="2"/>
  <c r="AV75" i="2"/>
  <c r="AV76" i="2"/>
  <c r="AV78" i="2"/>
  <c r="AV79" i="2"/>
  <c r="AV80" i="2"/>
  <c r="AV63" i="2"/>
  <c r="AV81" i="2"/>
  <c r="AV82" i="2"/>
  <c r="AV83" i="2"/>
  <c r="AV85" i="2"/>
  <c r="AV86" i="2"/>
  <c r="AV87" i="2"/>
  <c r="AV88" i="2"/>
  <c r="AV90" i="2"/>
  <c r="AV64" i="2"/>
  <c r="AV91" i="2"/>
  <c r="AV92" i="2"/>
  <c r="AV93" i="2"/>
  <c r="AV94" i="2"/>
  <c r="AV95" i="2"/>
  <c r="AV65" i="2"/>
  <c r="AV66" i="2"/>
  <c r="AV67" i="2"/>
  <c r="AV68" i="2"/>
  <c r="AV69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3" i="2"/>
  <c r="J6" i="3" l="1"/>
  <c r="J8" i="3" s="1"/>
  <c r="V6" i="3"/>
  <c r="G6" i="3"/>
  <c r="AG6" i="3"/>
  <c r="S6" i="3"/>
  <c r="W6" i="3"/>
  <c r="AM6" i="3"/>
  <c r="D6" i="3"/>
  <c r="AE6" i="3"/>
  <c r="O6" i="3"/>
  <c r="AK6" i="3"/>
  <c r="AL6" i="3"/>
  <c r="X6" i="3"/>
  <c r="AN6" i="3"/>
  <c r="N6" i="3"/>
  <c r="AJ6" i="3"/>
  <c r="I6" i="3"/>
  <c r="AO6" i="3"/>
  <c r="AT6" i="3"/>
  <c r="AA6" i="3"/>
  <c r="AQ6" i="3"/>
  <c r="E6" i="3"/>
  <c r="AH6" i="3"/>
  <c r="AU6" i="3"/>
  <c r="AC6" i="3"/>
  <c r="M6" i="3"/>
  <c r="AS6" i="3"/>
  <c r="AD6" i="3"/>
  <c r="AB6" i="3"/>
  <c r="AR6" i="3"/>
  <c r="Q6" i="3"/>
  <c r="F6" i="3"/>
  <c r="U6" i="3"/>
  <c r="R6" i="3"/>
  <c r="L6" i="3"/>
  <c r="AF6" i="3"/>
  <c r="AP6" i="3"/>
  <c r="Y6" i="3"/>
  <c r="K6" i="3"/>
  <c r="P6" i="3"/>
  <c r="AI6" i="3"/>
  <c r="Z6" i="3"/>
  <c r="T6" i="3"/>
  <c r="K18" i="3" l="1"/>
  <c r="K15" i="3"/>
  <c r="K30" i="3"/>
  <c r="K37" i="3"/>
  <c r="K45" i="3"/>
  <c r="K53" i="3"/>
  <c r="K61" i="3"/>
  <c r="K69" i="3"/>
  <c r="K80" i="3"/>
  <c r="K94" i="3"/>
  <c r="K19" i="3"/>
  <c r="K23" i="3"/>
  <c r="K31" i="3"/>
  <c r="K38" i="3"/>
  <c r="K46" i="3"/>
  <c r="K54" i="3"/>
  <c r="K62" i="3"/>
  <c r="K70" i="3"/>
  <c r="K82" i="3"/>
  <c r="K95" i="3"/>
  <c r="K103" i="3"/>
  <c r="K81" i="3"/>
  <c r="K115" i="3"/>
  <c r="K123" i="3"/>
  <c r="K108" i="3"/>
  <c r="K22" i="3"/>
  <c r="K26" i="3"/>
  <c r="K34" i="3"/>
  <c r="K41" i="3"/>
  <c r="K49" i="3"/>
  <c r="K57" i="3"/>
  <c r="K65" i="3"/>
  <c r="K73" i="3"/>
  <c r="K90" i="3"/>
  <c r="K10" i="3"/>
  <c r="K9" i="3"/>
  <c r="K27" i="3"/>
  <c r="K11" i="3"/>
  <c r="K42" i="3"/>
  <c r="K50" i="3"/>
  <c r="K58" i="3"/>
  <c r="K66" i="3"/>
  <c r="K74" i="3"/>
  <c r="K91" i="3"/>
  <c r="K13" i="3"/>
  <c r="K16" i="3"/>
  <c r="K51" i="3"/>
  <c r="K67" i="3"/>
  <c r="K92" i="3"/>
  <c r="K102" i="3"/>
  <c r="K83" i="3"/>
  <c r="K117" i="3"/>
  <c r="K126" i="3"/>
  <c r="K12" i="3"/>
  <c r="K36" i="3"/>
  <c r="K52" i="3"/>
  <c r="K68" i="3"/>
  <c r="K93" i="3"/>
  <c r="K104" i="3"/>
  <c r="K85" i="3"/>
  <c r="K118" i="3"/>
  <c r="K110" i="3"/>
  <c r="K24" i="3"/>
  <c r="K39" i="3"/>
  <c r="K55" i="3"/>
  <c r="K71" i="3"/>
  <c r="K96" i="3"/>
  <c r="K105" i="3"/>
  <c r="K86" i="3"/>
  <c r="K119" i="3"/>
  <c r="K77" i="3"/>
  <c r="K25" i="3"/>
  <c r="K40" i="3"/>
  <c r="K56" i="3"/>
  <c r="K72" i="3"/>
  <c r="K97" i="3"/>
  <c r="K106" i="3"/>
  <c r="K111" i="3"/>
  <c r="K120" i="3"/>
  <c r="K107" i="3"/>
  <c r="K17" i="3"/>
  <c r="K29" i="3"/>
  <c r="K44" i="3"/>
  <c r="K60" i="3"/>
  <c r="K76" i="3"/>
  <c r="K99" i="3"/>
  <c r="K79" i="3"/>
  <c r="K113" i="3"/>
  <c r="K122" i="3"/>
  <c r="K87" i="3"/>
  <c r="K43" i="3"/>
  <c r="K88" i="3"/>
  <c r="K114" i="3"/>
  <c r="K35" i="3"/>
  <c r="K98" i="3"/>
  <c r="K116" i="3"/>
  <c r="K14" i="3"/>
  <c r="K48" i="3"/>
  <c r="K100" i="3"/>
  <c r="K121" i="3"/>
  <c r="K20" i="3"/>
  <c r="K59" i="3"/>
  <c r="K101" i="3"/>
  <c r="K124" i="3"/>
  <c r="K47" i="3"/>
  <c r="K33" i="3"/>
  <c r="K125" i="3"/>
  <c r="K109" i="3"/>
  <c r="K84" i="3"/>
  <c r="K8" i="3"/>
  <c r="K78" i="3"/>
  <c r="K112" i="3"/>
  <c r="K64" i="3"/>
  <c r="K21" i="3"/>
  <c r="K75" i="3"/>
  <c r="K28" i="3"/>
  <c r="K89" i="3"/>
  <c r="K32" i="3"/>
  <c r="K63" i="3"/>
  <c r="Q11" i="3"/>
  <c r="Q20" i="3"/>
  <c r="Q27" i="3"/>
  <c r="Q35" i="3"/>
  <c r="Q40" i="3"/>
  <c r="Q54" i="3"/>
  <c r="Q62" i="3"/>
  <c r="Q70" i="3"/>
  <c r="Q79" i="3"/>
  <c r="Q89" i="3"/>
  <c r="Q97" i="3"/>
  <c r="Q105" i="3"/>
  <c r="Q86" i="3"/>
  <c r="Q115" i="3"/>
  <c r="Q123" i="3"/>
  <c r="Q12" i="3"/>
  <c r="Q21" i="3"/>
  <c r="Q28" i="3"/>
  <c r="Q38" i="3"/>
  <c r="Q44" i="3"/>
  <c r="Q55" i="3"/>
  <c r="Q63" i="3"/>
  <c r="Q39" i="3"/>
  <c r="Q47" i="3"/>
  <c r="Q90" i="3"/>
  <c r="Q98" i="3"/>
  <c r="Q106" i="3"/>
  <c r="Q43" i="3"/>
  <c r="Q116" i="3"/>
  <c r="Q124" i="3"/>
  <c r="Q13" i="3"/>
  <c r="Q22" i="3"/>
  <c r="Q29" i="3"/>
  <c r="Q42" i="3"/>
  <c r="Q48" i="3"/>
  <c r="Q56" i="3"/>
  <c r="Q64" i="3"/>
  <c r="Q73" i="3"/>
  <c r="Q71" i="3"/>
  <c r="Q91" i="3"/>
  <c r="Q99" i="3"/>
  <c r="Q107" i="3"/>
  <c r="Q72" i="3"/>
  <c r="Q117" i="3"/>
  <c r="Q125" i="3"/>
  <c r="Q14" i="3"/>
  <c r="Q16" i="3"/>
  <c r="Q30" i="3"/>
  <c r="Q46" i="3"/>
  <c r="Q49" i="3"/>
  <c r="Q57" i="3"/>
  <c r="Q65" i="3"/>
  <c r="Q74" i="3"/>
  <c r="Q87" i="3"/>
  <c r="Q92" i="3"/>
  <c r="Q100" i="3"/>
  <c r="Q108" i="3"/>
  <c r="Q82" i="3"/>
  <c r="Q118" i="3"/>
  <c r="Q126" i="3"/>
  <c r="Q17" i="3"/>
  <c r="Q24" i="3"/>
  <c r="Q32" i="3"/>
  <c r="Q41" i="3"/>
  <c r="Q51" i="3"/>
  <c r="Q59" i="3"/>
  <c r="Q67" i="3"/>
  <c r="Q76" i="3"/>
  <c r="Q83" i="3"/>
  <c r="Q94" i="3"/>
  <c r="Q102" i="3"/>
  <c r="Q110" i="3"/>
  <c r="Q112" i="3"/>
  <c r="Q120" i="3"/>
  <c r="Q25" i="3"/>
  <c r="Q50" i="3"/>
  <c r="Q69" i="3"/>
  <c r="Q95" i="3"/>
  <c r="Q80" i="3"/>
  <c r="Q26" i="3"/>
  <c r="Q52" i="3"/>
  <c r="Q75" i="3"/>
  <c r="Q96" i="3"/>
  <c r="Q113" i="3"/>
  <c r="Q9" i="3"/>
  <c r="Q31" i="3"/>
  <c r="Q53" i="3"/>
  <c r="Q77" i="3"/>
  <c r="Q101" i="3"/>
  <c r="Q114" i="3"/>
  <c r="Q10" i="3"/>
  <c r="Q33" i="3"/>
  <c r="Q58" i="3"/>
  <c r="Q78" i="3"/>
  <c r="Q103" i="3"/>
  <c r="Q119" i="3"/>
  <c r="Q19" i="3"/>
  <c r="Q66" i="3"/>
  <c r="Q111" i="3"/>
  <c r="Q34" i="3"/>
  <c r="Q81" i="3"/>
  <c r="Q121" i="3"/>
  <c r="Q36" i="3"/>
  <c r="Q93" i="3"/>
  <c r="Q15" i="3"/>
  <c r="Q60" i="3"/>
  <c r="Q104" i="3"/>
  <c r="Q18" i="3"/>
  <c r="Q109" i="3"/>
  <c r="Q23" i="3"/>
  <c r="Q84" i="3"/>
  <c r="Q37" i="3"/>
  <c r="Q122" i="3"/>
  <c r="Q68" i="3"/>
  <c r="Q85" i="3"/>
  <c r="Q88" i="3"/>
  <c r="Q45" i="3"/>
  <c r="Q61" i="3"/>
  <c r="Q8" i="3"/>
  <c r="AH10" i="3"/>
  <c r="AH18" i="3"/>
  <c r="AH37" i="3"/>
  <c r="AH45" i="3"/>
  <c r="AH29" i="3"/>
  <c r="AH56" i="3"/>
  <c r="AH72" i="3"/>
  <c r="AH57" i="3"/>
  <c r="AH75" i="3"/>
  <c r="AH83" i="3"/>
  <c r="AH92" i="3"/>
  <c r="AH111" i="3"/>
  <c r="AH115" i="3"/>
  <c r="AH106" i="3"/>
  <c r="AH121" i="3"/>
  <c r="AH11" i="3"/>
  <c r="AH17" i="3"/>
  <c r="AH38" i="3"/>
  <c r="AH46" i="3"/>
  <c r="AH33" i="3"/>
  <c r="AH58" i="3"/>
  <c r="AH73" i="3"/>
  <c r="AH59" i="3"/>
  <c r="AH76" i="3"/>
  <c r="AH84" i="3"/>
  <c r="AH96" i="3"/>
  <c r="AH114" i="3"/>
  <c r="AH117" i="3"/>
  <c r="AH108" i="3"/>
  <c r="AH122" i="3"/>
  <c r="AH12" i="3"/>
  <c r="AH21" i="3"/>
  <c r="AH39" i="3"/>
  <c r="AH22" i="3"/>
  <c r="AH32" i="3"/>
  <c r="AH60" i="3"/>
  <c r="AH24" i="3"/>
  <c r="AH61" i="3"/>
  <c r="AH77" i="3"/>
  <c r="AH85" i="3"/>
  <c r="AH100" i="3"/>
  <c r="AH116" i="3"/>
  <c r="AH119" i="3"/>
  <c r="AH93" i="3"/>
  <c r="AH123" i="3"/>
  <c r="AH13" i="3"/>
  <c r="AH20" i="3"/>
  <c r="AH40" i="3"/>
  <c r="AH26" i="3"/>
  <c r="AH28" i="3"/>
  <c r="AH62" i="3"/>
  <c r="AH47" i="3"/>
  <c r="AH63" i="3"/>
  <c r="AH78" i="3"/>
  <c r="AH86" i="3"/>
  <c r="AH104" i="3"/>
  <c r="AH91" i="3"/>
  <c r="AH125" i="3"/>
  <c r="AH97" i="3"/>
  <c r="AH124" i="3"/>
  <c r="AH31" i="3"/>
  <c r="AH35" i="3"/>
  <c r="AH68" i="3"/>
  <c r="AH69" i="3"/>
  <c r="AH89" i="3"/>
  <c r="AH103" i="3"/>
  <c r="AH118" i="3"/>
  <c r="AH8" i="3"/>
  <c r="AH43" i="3"/>
  <c r="AH110" i="3"/>
  <c r="AH54" i="3"/>
  <c r="AH82" i="3"/>
  <c r="AH64" i="3"/>
  <c r="AH101" i="3"/>
  <c r="AH34" i="3"/>
  <c r="AH99" i="3"/>
  <c r="AH9" i="3"/>
  <c r="AH36" i="3"/>
  <c r="AH25" i="3"/>
  <c r="AH70" i="3"/>
  <c r="AH74" i="3"/>
  <c r="AH71" i="3"/>
  <c r="AH113" i="3"/>
  <c r="AH120" i="3"/>
  <c r="AH52" i="3"/>
  <c r="AH81" i="3"/>
  <c r="AH19" i="3"/>
  <c r="AH55" i="3"/>
  <c r="AH105" i="3"/>
  <c r="AH30" i="3"/>
  <c r="AH95" i="3"/>
  <c r="AH27" i="3"/>
  <c r="AH67" i="3"/>
  <c r="AH112" i="3"/>
  <c r="AH14" i="3"/>
  <c r="AH41" i="3"/>
  <c r="AH48" i="3"/>
  <c r="AH49" i="3"/>
  <c r="AH79" i="3"/>
  <c r="AH107" i="3"/>
  <c r="AH90" i="3"/>
  <c r="AH126" i="3"/>
  <c r="AH53" i="3"/>
  <c r="AH23" i="3"/>
  <c r="AH87" i="3"/>
  <c r="AH66" i="3"/>
  <c r="AH15" i="3"/>
  <c r="AH42" i="3"/>
  <c r="AH50" i="3"/>
  <c r="AH51" i="3"/>
  <c r="AH80" i="3"/>
  <c r="AH109" i="3"/>
  <c r="AH94" i="3"/>
  <c r="AH16" i="3"/>
  <c r="AH98" i="3"/>
  <c r="AH44" i="3"/>
  <c r="AH102" i="3"/>
  <c r="AH65" i="3"/>
  <c r="AH88" i="3"/>
  <c r="N16" i="3"/>
  <c r="N30" i="3"/>
  <c r="N42" i="3"/>
  <c r="N24" i="3"/>
  <c r="N53" i="3"/>
  <c r="N69" i="3"/>
  <c r="N54" i="3"/>
  <c r="N70" i="3"/>
  <c r="N81" i="3"/>
  <c r="N89" i="3"/>
  <c r="N124" i="3"/>
  <c r="N116" i="3"/>
  <c r="N109" i="3"/>
  <c r="N114" i="3"/>
  <c r="N38" i="3"/>
  <c r="N61" i="3"/>
  <c r="N77" i="3"/>
  <c r="N98" i="3"/>
  <c r="N123" i="3"/>
  <c r="N20" i="3"/>
  <c r="N25" i="3"/>
  <c r="N63" i="3"/>
  <c r="N86" i="3"/>
  <c r="N101" i="3"/>
  <c r="N14" i="3"/>
  <c r="N40" i="3"/>
  <c r="N50" i="3"/>
  <c r="N87" i="3"/>
  <c r="N105" i="3"/>
  <c r="N80" i="3"/>
  <c r="N107" i="3"/>
  <c r="N9" i="3"/>
  <c r="N18" i="3"/>
  <c r="N34" i="3"/>
  <c r="N43" i="3"/>
  <c r="N28" i="3"/>
  <c r="N55" i="3"/>
  <c r="N71" i="3"/>
  <c r="N56" i="3"/>
  <c r="N73" i="3"/>
  <c r="N82" i="3"/>
  <c r="N91" i="3"/>
  <c r="N74" i="3"/>
  <c r="N118" i="3"/>
  <c r="N111" i="3"/>
  <c r="N115" i="3"/>
  <c r="N21" i="3"/>
  <c r="N35" i="3"/>
  <c r="N62" i="3"/>
  <c r="N103" i="3"/>
  <c r="N100" i="3"/>
  <c r="N27" i="3"/>
  <c r="N64" i="3"/>
  <c r="N108" i="3"/>
  <c r="N104" i="3"/>
  <c r="N19" i="3"/>
  <c r="N49" i="3"/>
  <c r="N66" i="3"/>
  <c r="N117" i="3"/>
  <c r="N112" i="3"/>
  <c r="N26" i="3"/>
  <c r="N51" i="3"/>
  <c r="N68" i="3"/>
  <c r="N110" i="3"/>
  <c r="N10" i="3"/>
  <c r="N22" i="3"/>
  <c r="N36" i="3"/>
  <c r="N44" i="3"/>
  <c r="N32" i="3"/>
  <c r="N57" i="3"/>
  <c r="N23" i="3"/>
  <c r="N58" i="3"/>
  <c r="N75" i="3"/>
  <c r="N83" i="3"/>
  <c r="N95" i="3"/>
  <c r="N90" i="3"/>
  <c r="N121" i="3"/>
  <c r="N92" i="3"/>
  <c r="N119" i="3"/>
  <c r="N46" i="3"/>
  <c r="N85" i="3"/>
  <c r="N13" i="3"/>
  <c r="N78" i="3"/>
  <c r="N125" i="3"/>
  <c r="N65" i="3"/>
  <c r="N106" i="3"/>
  <c r="N8" i="3"/>
  <c r="N33" i="3"/>
  <c r="N52" i="3"/>
  <c r="N122" i="3"/>
  <c r="N11" i="3"/>
  <c r="N17" i="3"/>
  <c r="N37" i="3"/>
  <c r="N45" i="3"/>
  <c r="N31" i="3"/>
  <c r="N59" i="3"/>
  <c r="N47" i="3"/>
  <c r="N60" i="3"/>
  <c r="N76" i="3"/>
  <c r="N84" i="3"/>
  <c r="N99" i="3"/>
  <c r="N94" i="3"/>
  <c r="N93" i="3"/>
  <c r="N96" i="3"/>
  <c r="N120" i="3"/>
  <c r="N12" i="3"/>
  <c r="N72" i="3"/>
  <c r="N97" i="3"/>
  <c r="N39" i="3"/>
  <c r="N48" i="3"/>
  <c r="N102" i="3"/>
  <c r="N29" i="3"/>
  <c r="N79" i="3"/>
  <c r="N126" i="3"/>
  <c r="N15" i="3"/>
  <c r="N41" i="3"/>
  <c r="N67" i="3"/>
  <c r="N88" i="3"/>
  <c r="N113" i="3"/>
  <c r="D10" i="3"/>
  <c r="D33" i="3"/>
  <c r="D30" i="3"/>
  <c r="D23" i="3"/>
  <c r="D28" i="3"/>
  <c r="D46" i="3"/>
  <c r="D21" i="3"/>
  <c r="D18" i="3"/>
  <c r="D31" i="3"/>
  <c r="D12" i="3"/>
  <c r="D17" i="3"/>
  <c r="D14" i="3"/>
  <c r="D44" i="3"/>
  <c r="D37" i="3"/>
  <c r="D39" i="3"/>
  <c r="D40" i="3"/>
  <c r="D34" i="3"/>
  <c r="D11" i="3"/>
  <c r="D24" i="3"/>
  <c r="D8" i="3"/>
  <c r="D38" i="3"/>
  <c r="D16" i="3"/>
  <c r="D27" i="3"/>
  <c r="D35" i="3"/>
  <c r="D9" i="3"/>
  <c r="D26" i="3"/>
  <c r="D19" i="3"/>
  <c r="D32" i="3"/>
  <c r="D43" i="3"/>
  <c r="D25" i="3"/>
  <c r="D42" i="3"/>
  <c r="D13" i="3"/>
  <c r="D45" i="3"/>
  <c r="D41" i="3"/>
  <c r="D20" i="3"/>
  <c r="D36" i="3"/>
  <c r="D15" i="3"/>
  <c r="D29" i="3"/>
  <c r="D22" i="3"/>
  <c r="D47" i="3"/>
  <c r="D82" i="3"/>
  <c r="D56" i="3"/>
  <c r="D72" i="3"/>
  <c r="D71" i="3"/>
  <c r="D95" i="3"/>
  <c r="D103" i="3"/>
  <c r="D61" i="3"/>
  <c r="D116" i="3"/>
  <c r="D124" i="3"/>
  <c r="D77" i="3"/>
  <c r="D48" i="3"/>
  <c r="D66" i="3"/>
  <c r="D55" i="3"/>
  <c r="D94" i="3"/>
  <c r="D104" i="3"/>
  <c r="D87" i="3"/>
  <c r="D119" i="3"/>
  <c r="D88" i="3"/>
  <c r="D78" i="3"/>
  <c r="D50" i="3"/>
  <c r="D68" i="3"/>
  <c r="D63" i="3"/>
  <c r="D96" i="3"/>
  <c r="D105" i="3"/>
  <c r="D67" i="3"/>
  <c r="D120" i="3"/>
  <c r="D110" i="3"/>
  <c r="D79" i="3"/>
  <c r="D52" i="3"/>
  <c r="D70" i="3"/>
  <c r="D74" i="3"/>
  <c r="D97" i="3"/>
  <c r="D106" i="3"/>
  <c r="D112" i="3"/>
  <c r="D121" i="3"/>
  <c r="D51" i="3"/>
  <c r="D80" i="3"/>
  <c r="D54" i="3"/>
  <c r="D73" i="3"/>
  <c r="D86" i="3"/>
  <c r="D98" i="3"/>
  <c r="D107" i="3"/>
  <c r="D113" i="3"/>
  <c r="D122" i="3"/>
  <c r="D111" i="3"/>
  <c r="D83" i="3"/>
  <c r="D60" i="3"/>
  <c r="D57" i="3"/>
  <c r="D91" i="3"/>
  <c r="D100" i="3"/>
  <c r="D109" i="3"/>
  <c r="D115" i="3"/>
  <c r="D125" i="3"/>
  <c r="D84" i="3"/>
  <c r="D90" i="3"/>
  <c r="D69" i="3"/>
  <c r="D85" i="3"/>
  <c r="D92" i="3"/>
  <c r="D114" i="3"/>
  <c r="D58" i="3"/>
  <c r="D93" i="3"/>
  <c r="D117" i="3"/>
  <c r="D62" i="3"/>
  <c r="D99" i="3"/>
  <c r="D118" i="3"/>
  <c r="D65" i="3"/>
  <c r="D59" i="3"/>
  <c r="D81" i="3"/>
  <c r="D123" i="3"/>
  <c r="D126" i="3"/>
  <c r="D89" i="3"/>
  <c r="D53" i="3"/>
  <c r="D49" i="3"/>
  <c r="D101" i="3"/>
  <c r="D75" i="3"/>
  <c r="D102" i="3"/>
  <c r="D76" i="3"/>
  <c r="D108" i="3"/>
  <c r="D64" i="3"/>
  <c r="Y16" i="3"/>
  <c r="Y24" i="3"/>
  <c r="Y32" i="3"/>
  <c r="Y43" i="3"/>
  <c r="Y51" i="3"/>
  <c r="Y59" i="3"/>
  <c r="Y67" i="3"/>
  <c r="Y75" i="3"/>
  <c r="Y81" i="3"/>
  <c r="Y93" i="3"/>
  <c r="Y101" i="3"/>
  <c r="Y109" i="3"/>
  <c r="Y113" i="3"/>
  <c r="Y121" i="3"/>
  <c r="Y9" i="3"/>
  <c r="Y17" i="3"/>
  <c r="Y25" i="3"/>
  <c r="Y33" i="3"/>
  <c r="Y38" i="3"/>
  <c r="Y52" i="3"/>
  <c r="Y60" i="3"/>
  <c r="Y68" i="3"/>
  <c r="Y76" i="3"/>
  <c r="Y83" i="3"/>
  <c r="Y94" i="3"/>
  <c r="Y102" i="3"/>
  <c r="Y110" i="3"/>
  <c r="Y114" i="3"/>
  <c r="Y122" i="3"/>
  <c r="Y10" i="3"/>
  <c r="Y18" i="3"/>
  <c r="Y26" i="3"/>
  <c r="Y34" i="3"/>
  <c r="Y42" i="3"/>
  <c r="Y53" i="3"/>
  <c r="Y61" i="3"/>
  <c r="Y69" i="3"/>
  <c r="Y77" i="3"/>
  <c r="Y85" i="3"/>
  <c r="Y95" i="3"/>
  <c r="Y103" i="3"/>
  <c r="Y111" i="3"/>
  <c r="Y115" i="3"/>
  <c r="Y123" i="3"/>
  <c r="Y11" i="3"/>
  <c r="Y19" i="3"/>
  <c r="Y27" i="3"/>
  <c r="Y35" i="3"/>
  <c r="Y46" i="3"/>
  <c r="Y54" i="3"/>
  <c r="Y62" i="3"/>
  <c r="Y70" i="3"/>
  <c r="Y78" i="3"/>
  <c r="Y86" i="3"/>
  <c r="Y96" i="3"/>
  <c r="Y104" i="3"/>
  <c r="Y37" i="3"/>
  <c r="Y116" i="3"/>
  <c r="Y124" i="3"/>
  <c r="Y13" i="3"/>
  <c r="Y21" i="3"/>
  <c r="Y29" i="3"/>
  <c r="Y40" i="3"/>
  <c r="Y48" i="3"/>
  <c r="Y56" i="3"/>
  <c r="Y64" i="3"/>
  <c r="Y45" i="3"/>
  <c r="Y41" i="3"/>
  <c r="Y90" i="3"/>
  <c r="Y98" i="3"/>
  <c r="Y106" i="3"/>
  <c r="Y82" i="3"/>
  <c r="Y118" i="3"/>
  <c r="Y126" i="3"/>
  <c r="Y22" i="3"/>
  <c r="Y47" i="3"/>
  <c r="Y66" i="3"/>
  <c r="Y91" i="3"/>
  <c r="Y84" i="3"/>
  <c r="Y23" i="3"/>
  <c r="Y49" i="3"/>
  <c r="Y71" i="3"/>
  <c r="Y92" i="3"/>
  <c r="Y88" i="3"/>
  <c r="Y28" i="3"/>
  <c r="Y50" i="3"/>
  <c r="Y72" i="3"/>
  <c r="Y97" i="3"/>
  <c r="Y112" i="3"/>
  <c r="Y30" i="3"/>
  <c r="Y55" i="3"/>
  <c r="Y74" i="3"/>
  <c r="Y99" i="3"/>
  <c r="Y117" i="3"/>
  <c r="Y15" i="3"/>
  <c r="Y63" i="3"/>
  <c r="Y107" i="3"/>
  <c r="Y125" i="3"/>
  <c r="Y39" i="3"/>
  <c r="Y57" i="3"/>
  <c r="Y58" i="3"/>
  <c r="Y20" i="3"/>
  <c r="Y65" i="3"/>
  <c r="Y108" i="3"/>
  <c r="Y89" i="3"/>
  <c r="Y80" i="3"/>
  <c r="Y100" i="3"/>
  <c r="Y31" i="3"/>
  <c r="Y79" i="3"/>
  <c r="Y119" i="3"/>
  <c r="Y14" i="3"/>
  <c r="Y36" i="3"/>
  <c r="Y73" i="3"/>
  <c r="Y120" i="3"/>
  <c r="Y8" i="3"/>
  <c r="Y44" i="3"/>
  <c r="Y87" i="3"/>
  <c r="Y12" i="3"/>
  <c r="Y105" i="3"/>
  <c r="AR13" i="3"/>
  <c r="AR21" i="3"/>
  <c r="AR29" i="3"/>
  <c r="AR37" i="3"/>
  <c r="AR45" i="3"/>
  <c r="AR79" i="3"/>
  <c r="AR50" i="3"/>
  <c r="AR66" i="3"/>
  <c r="AR87" i="3"/>
  <c r="AR93" i="3"/>
  <c r="AR101" i="3"/>
  <c r="AR47" i="3"/>
  <c r="AR112" i="3"/>
  <c r="AR120" i="3"/>
  <c r="AR53" i="3"/>
  <c r="AR14" i="3"/>
  <c r="AR22" i="3"/>
  <c r="AR30" i="3"/>
  <c r="AR38" i="3"/>
  <c r="AR46" i="3"/>
  <c r="AR80" i="3"/>
  <c r="AR52" i="3"/>
  <c r="AR68" i="3"/>
  <c r="AR49" i="3"/>
  <c r="AR94" i="3"/>
  <c r="AR102" i="3"/>
  <c r="AR55" i="3"/>
  <c r="AR113" i="3"/>
  <c r="AR121" i="3"/>
  <c r="AR109" i="3"/>
  <c r="AR15" i="3"/>
  <c r="AR23" i="3"/>
  <c r="AR31" i="3"/>
  <c r="AR39" i="3"/>
  <c r="AR73" i="3"/>
  <c r="AR81" i="3"/>
  <c r="AR54" i="3"/>
  <c r="AR70" i="3"/>
  <c r="AR57" i="3"/>
  <c r="AR95" i="3"/>
  <c r="AR103" i="3"/>
  <c r="AR63" i="3"/>
  <c r="AR114" i="3"/>
  <c r="AR122" i="3"/>
  <c r="AR16" i="3"/>
  <c r="AR24" i="3"/>
  <c r="AR32" i="3"/>
  <c r="AR40" i="3"/>
  <c r="AR74" i="3"/>
  <c r="AR82" i="3"/>
  <c r="AR56" i="3"/>
  <c r="AR71" i="3"/>
  <c r="AR65" i="3"/>
  <c r="AR96" i="3"/>
  <c r="AR104" i="3"/>
  <c r="AR89" i="3"/>
  <c r="AR115" i="3"/>
  <c r="AR123" i="3"/>
  <c r="AR10" i="3"/>
  <c r="AR18" i="3"/>
  <c r="AR26" i="3"/>
  <c r="AR34" i="3"/>
  <c r="AR42" i="3"/>
  <c r="AR76" i="3"/>
  <c r="AR84" i="3"/>
  <c r="AR60" i="3"/>
  <c r="AR59" i="3"/>
  <c r="AR90" i="3"/>
  <c r="AR98" i="3"/>
  <c r="AR106" i="3"/>
  <c r="AR69" i="3"/>
  <c r="AR117" i="3"/>
  <c r="AR125" i="3"/>
  <c r="AR19" i="3"/>
  <c r="AR41" i="3"/>
  <c r="AR48" i="3"/>
  <c r="AR91" i="3"/>
  <c r="AR110" i="3"/>
  <c r="AR61" i="3"/>
  <c r="AR20" i="3"/>
  <c r="AR43" i="3"/>
  <c r="AR58" i="3"/>
  <c r="AR92" i="3"/>
  <c r="AR86" i="3"/>
  <c r="AR25" i="3"/>
  <c r="AR44" i="3"/>
  <c r="AR62" i="3"/>
  <c r="AR97" i="3"/>
  <c r="AR111" i="3"/>
  <c r="AR27" i="3"/>
  <c r="AR75" i="3"/>
  <c r="AR64" i="3"/>
  <c r="AR99" i="3"/>
  <c r="AR116" i="3"/>
  <c r="AR35" i="3"/>
  <c r="AR72" i="3"/>
  <c r="AR124" i="3"/>
  <c r="AR9" i="3"/>
  <c r="AR77" i="3"/>
  <c r="AR100" i="3"/>
  <c r="AR17" i="3"/>
  <c r="AR85" i="3"/>
  <c r="AR108" i="3"/>
  <c r="AR28" i="3"/>
  <c r="AR51" i="3"/>
  <c r="AR118" i="3"/>
  <c r="AR67" i="3"/>
  <c r="AR88" i="3"/>
  <c r="AR11" i="3"/>
  <c r="AR105" i="3"/>
  <c r="AR36" i="3"/>
  <c r="AR126" i="3"/>
  <c r="AR78" i="3"/>
  <c r="AR12" i="3"/>
  <c r="AR33" i="3"/>
  <c r="AR119" i="3"/>
  <c r="AR83" i="3"/>
  <c r="AR107" i="3"/>
  <c r="AR8" i="3"/>
  <c r="E9" i="3"/>
  <c r="E35" i="3"/>
  <c r="E15" i="3"/>
  <c r="E26" i="3"/>
  <c r="E21" i="3"/>
  <c r="E44" i="3"/>
  <c r="E42" i="3"/>
  <c r="E23" i="3"/>
  <c r="E43" i="3"/>
  <c r="E24" i="3"/>
  <c r="E14" i="3"/>
  <c r="E25" i="3"/>
  <c r="E39" i="3"/>
  <c r="E36" i="3"/>
  <c r="E41" i="3"/>
  <c r="E45" i="3"/>
  <c r="E46" i="3"/>
  <c r="E16" i="3"/>
  <c r="E37" i="3"/>
  <c r="E8" i="3"/>
  <c r="E10" i="3"/>
  <c r="E40" i="3"/>
  <c r="E28" i="3"/>
  <c r="E29" i="3"/>
  <c r="E31" i="3"/>
  <c r="E12" i="3"/>
  <c r="E20" i="3"/>
  <c r="E19" i="3"/>
  <c r="E30" i="3"/>
  <c r="E34" i="3"/>
  <c r="E33" i="3"/>
  <c r="E18" i="3"/>
  <c r="E11" i="3"/>
  <c r="E17" i="3"/>
  <c r="E38" i="3"/>
  <c r="E13" i="3"/>
  <c r="E32" i="3"/>
  <c r="E22" i="3"/>
  <c r="E27" i="3"/>
  <c r="E51" i="3"/>
  <c r="E59" i="3"/>
  <c r="E67" i="3"/>
  <c r="E77" i="3"/>
  <c r="E84" i="3"/>
  <c r="E95" i="3"/>
  <c r="E103" i="3"/>
  <c r="E111" i="3"/>
  <c r="E115" i="3"/>
  <c r="E123" i="3"/>
  <c r="E52" i="3"/>
  <c r="E60" i="3"/>
  <c r="E68" i="3"/>
  <c r="E78" i="3"/>
  <c r="E89" i="3"/>
  <c r="E96" i="3"/>
  <c r="E104" i="3"/>
  <c r="E85" i="3"/>
  <c r="E116" i="3"/>
  <c r="E124" i="3"/>
  <c r="E53" i="3"/>
  <c r="E61" i="3"/>
  <c r="E69" i="3"/>
  <c r="E79" i="3"/>
  <c r="E86" i="3"/>
  <c r="E97" i="3"/>
  <c r="E105" i="3"/>
  <c r="E83" i="3"/>
  <c r="E117" i="3"/>
  <c r="E125" i="3"/>
  <c r="E54" i="3"/>
  <c r="E62" i="3"/>
  <c r="E70" i="3"/>
  <c r="E80" i="3"/>
  <c r="E90" i="3"/>
  <c r="E98" i="3"/>
  <c r="E106" i="3"/>
  <c r="E81" i="3"/>
  <c r="E118" i="3"/>
  <c r="E126" i="3"/>
  <c r="E48" i="3"/>
  <c r="E56" i="3"/>
  <c r="E64" i="3"/>
  <c r="E74" i="3"/>
  <c r="E88" i="3"/>
  <c r="E92" i="3"/>
  <c r="E100" i="3"/>
  <c r="E108" i="3"/>
  <c r="E112" i="3"/>
  <c r="E120" i="3"/>
  <c r="E50" i="3"/>
  <c r="E75" i="3"/>
  <c r="E99" i="3"/>
  <c r="E114" i="3"/>
  <c r="E55" i="3"/>
  <c r="E76" i="3"/>
  <c r="E101" i="3"/>
  <c r="E119" i="3"/>
  <c r="E57" i="3"/>
  <c r="E72" i="3"/>
  <c r="E102" i="3"/>
  <c r="E121" i="3"/>
  <c r="E58" i="3"/>
  <c r="E73" i="3"/>
  <c r="E107" i="3"/>
  <c r="E122" i="3"/>
  <c r="E66" i="3"/>
  <c r="E87" i="3"/>
  <c r="E82" i="3"/>
  <c r="E49" i="3"/>
  <c r="E94" i="3"/>
  <c r="E63" i="3"/>
  <c r="E109" i="3"/>
  <c r="E110" i="3"/>
  <c r="E113" i="3"/>
  <c r="E71" i="3"/>
  <c r="E91" i="3"/>
  <c r="E47" i="3"/>
  <c r="E65" i="3"/>
  <c r="E93" i="3"/>
  <c r="AN15" i="3"/>
  <c r="AN23" i="3"/>
  <c r="AN31" i="3"/>
  <c r="AN39" i="3"/>
  <c r="AN72" i="3"/>
  <c r="AN81" i="3"/>
  <c r="AN53" i="3"/>
  <c r="AN69" i="3"/>
  <c r="AN68" i="3"/>
  <c r="AN96" i="3"/>
  <c r="AN104" i="3"/>
  <c r="AN88" i="3"/>
  <c r="AN113" i="3"/>
  <c r="AN121" i="3"/>
  <c r="AN16" i="3"/>
  <c r="AN24" i="3"/>
  <c r="AN32" i="3"/>
  <c r="AN40" i="3"/>
  <c r="AN74" i="3"/>
  <c r="AN82" i="3"/>
  <c r="AN55" i="3"/>
  <c r="AN73" i="3"/>
  <c r="AN87" i="3"/>
  <c r="AN97" i="3"/>
  <c r="AN105" i="3"/>
  <c r="AN48" i="3"/>
  <c r="AN114" i="3"/>
  <c r="AN122" i="3"/>
  <c r="AN9" i="3"/>
  <c r="AN17" i="3"/>
  <c r="AN25" i="3"/>
  <c r="AN33" i="3"/>
  <c r="AN41" i="3"/>
  <c r="AN75" i="3"/>
  <c r="AN83" i="3"/>
  <c r="AN57" i="3"/>
  <c r="AN54" i="3"/>
  <c r="AN90" i="3"/>
  <c r="AN98" i="3"/>
  <c r="AN106" i="3"/>
  <c r="AN71" i="3"/>
  <c r="AN115" i="3"/>
  <c r="AN123" i="3"/>
  <c r="AN10" i="3"/>
  <c r="AN18" i="3"/>
  <c r="AN26" i="3"/>
  <c r="AN34" i="3"/>
  <c r="AN42" i="3"/>
  <c r="AN76" i="3"/>
  <c r="AN84" i="3"/>
  <c r="AN59" i="3"/>
  <c r="AN62" i="3"/>
  <c r="AN91" i="3"/>
  <c r="AN99" i="3"/>
  <c r="AN107" i="3"/>
  <c r="AN109" i="3"/>
  <c r="AN116" i="3"/>
  <c r="AN124" i="3"/>
  <c r="AN12" i="3"/>
  <c r="AN20" i="3"/>
  <c r="AN28" i="3"/>
  <c r="AN36" i="3"/>
  <c r="AN44" i="3"/>
  <c r="AN78" i="3"/>
  <c r="AN47" i="3"/>
  <c r="AN63" i="3"/>
  <c r="AN86" i="3"/>
  <c r="AN93" i="3"/>
  <c r="AN101" i="3"/>
  <c r="AN50" i="3"/>
  <c r="AN110" i="3"/>
  <c r="AN118" i="3"/>
  <c r="AN126" i="3"/>
  <c r="AN29" i="3"/>
  <c r="AN77" i="3"/>
  <c r="AN67" i="3"/>
  <c r="AN102" i="3"/>
  <c r="AN117" i="3"/>
  <c r="AN11" i="3"/>
  <c r="AN30" i="3"/>
  <c r="AN79" i="3"/>
  <c r="AN70" i="3"/>
  <c r="AN103" i="3"/>
  <c r="AN119" i="3"/>
  <c r="AN13" i="3"/>
  <c r="AN35" i="3"/>
  <c r="AN80" i="3"/>
  <c r="AN52" i="3"/>
  <c r="AN108" i="3"/>
  <c r="AN120" i="3"/>
  <c r="AN14" i="3"/>
  <c r="AN37" i="3"/>
  <c r="AN85" i="3"/>
  <c r="AN60" i="3"/>
  <c r="AN58" i="3"/>
  <c r="AN125" i="3"/>
  <c r="AN45" i="3"/>
  <c r="AN95" i="3"/>
  <c r="AN19" i="3"/>
  <c r="AN49" i="3"/>
  <c r="AN66" i="3"/>
  <c r="AN27" i="3"/>
  <c r="AN65" i="3"/>
  <c r="AN112" i="3"/>
  <c r="AN38" i="3"/>
  <c r="AN92" i="3"/>
  <c r="AN64" i="3"/>
  <c r="AN43" i="3"/>
  <c r="AN56" i="3"/>
  <c r="AN46" i="3"/>
  <c r="AN51" i="3"/>
  <c r="AN100" i="3"/>
  <c r="AN21" i="3"/>
  <c r="AN89" i="3"/>
  <c r="AN111" i="3"/>
  <c r="AN22" i="3"/>
  <c r="AN94" i="3"/>
  <c r="AN8" i="3"/>
  <c r="AN61" i="3"/>
  <c r="AM17" i="3"/>
  <c r="AM10" i="3"/>
  <c r="AM29" i="3"/>
  <c r="AM37" i="3"/>
  <c r="AM45" i="3"/>
  <c r="AM52" i="3"/>
  <c r="AM60" i="3"/>
  <c r="AM68" i="3"/>
  <c r="AM81" i="3"/>
  <c r="AM94" i="3"/>
  <c r="AM102" i="3"/>
  <c r="AM80" i="3"/>
  <c r="AM112" i="3"/>
  <c r="AM120" i="3"/>
  <c r="AM21" i="3"/>
  <c r="AM25" i="3"/>
  <c r="AM33" i="3"/>
  <c r="AM41" i="3"/>
  <c r="AM48" i="3"/>
  <c r="AM56" i="3"/>
  <c r="AM64" i="3"/>
  <c r="AM72" i="3"/>
  <c r="AM90" i="3"/>
  <c r="AM98" i="3"/>
  <c r="AM74" i="3"/>
  <c r="AM76" i="3"/>
  <c r="AM116" i="3"/>
  <c r="AM124" i="3"/>
  <c r="AM13" i="3"/>
  <c r="AM22" i="3"/>
  <c r="AM32" i="3"/>
  <c r="AM43" i="3"/>
  <c r="AM53" i="3"/>
  <c r="AM63" i="3"/>
  <c r="AM75" i="3"/>
  <c r="AM95" i="3"/>
  <c r="AM105" i="3"/>
  <c r="AM110" i="3"/>
  <c r="AM121" i="3"/>
  <c r="AM107" i="3"/>
  <c r="AM16" i="3"/>
  <c r="AM23" i="3"/>
  <c r="AM34" i="3"/>
  <c r="AM44" i="3"/>
  <c r="AM54" i="3"/>
  <c r="AM65" i="3"/>
  <c r="AM79" i="3"/>
  <c r="AM96" i="3"/>
  <c r="AM78" i="3"/>
  <c r="AM111" i="3"/>
  <c r="AM122" i="3"/>
  <c r="AM20" i="3"/>
  <c r="AM27" i="3"/>
  <c r="AM38" i="3"/>
  <c r="AM47" i="3"/>
  <c r="AM58" i="3"/>
  <c r="AM69" i="3"/>
  <c r="AM87" i="3"/>
  <c r="AM100" i="3"/>
  <c r="AM82" i="3"/>
  <c r="AM115" i="3"/>
  <c r="AM126" i="3"/>
  <c r="AM12" i="3"/>
  <c r="AM28" i="3"/>
  <c r="AM39" i="3"/>
  <c r="AM49" i="3"/>
  <c r="AM59" i="3"/>
  <c r="AM70" i="3"/>
  <c r="AM91" i="3"/>
  <c r="AM101" i="3"/>
  <c r="AM84" i="3"/>
  <c r="AM117" i="3"/>
  <c r="AM109" i="3"/>
  <c r="AM11" i="3"/>
  <c r="AM40" i="3"/>
  <c r="AM61" i="3"/>
  <c r="AM92" i="3"/>
  <c r="AM89" i="3"/>
  <c r="AM106" i="3"/>
  <c r="AM15" i="3"/>
  <c r="AM42" i="3"/>
  <c r="AM62" i="3"/>
  <c r="AM93" i="3"/>
  <c r="AM86" i="3"/>
  <c r="AM108" i="3"/>
  <c r="AM24" i="3"/>
  <c r="AM46" i="3"/>
  <c r="AM66" i="3"/>
  <c r="AM97" i="3"/>
  <c r="AM113" i="3"/>
  <c r="AM26" i="3"/>
  <c r="AM14" i="3"/>
  <c r="AM67" i="3"/>
  <c r="AM99" i="3"/>
  <c r="AM114" i="3"/>
  <c r="AM9" i="3"/>
  <c r="AM31" i="3"/>
  <c r="AM51" i="3"/>
  <c r="AM73" i="3"/>
  <c r="AM104" i="3"/>
  <c r="AM119" i="3"/>
  <c r="AM35" i="3"/>
  <c r="AM103" i="3"/>
  <c r="AM36" i="3"/>
  <c r="AM88" i="3"/>
  <c r="AM50" i="3"/>
  <c r="AM77" i="3"/>
  <c r="AM55" i="3"/>
  <c r="AM118" i="3"/>
  <c r="AM19" i="3"/>
  <c r="AM85" i="3"/>
  <c r="AM8" i="3"/>
  <c r="AM30" i="3"/>
  <c r="AM57" i="3"/>
  <c r="AM123" i="3"/>
  <c r="AM71" i="3"/>
  <c r="AM83" i="3"/>
  <c r="AM18" i="3"/>
  <c r="AM125" i="3"/>
  <c r="AP14" i="3"/>
  <c r="AP29" i="3"/>
  <c r="AP41" i="3"/>
  <c r="AP32" i="3"/>
  <c r="AP48" i="3"/>
  <c r="AP64" i="3"/>
  <c r="AP51" i="3"/>
  <c r="AP67" i="3"/>
  <c r="AP79" i="3"/>
  <c r="AP87" i="3"/>
  <c r="AP107" i="3"/>
  <c r="AP101" i="3"/>
  <c r="AP124" i="3"/>
  <c r="AP108" i="3"/>
  <c r="AP121" i="3"/>
  <c r="AP15" i="3"/>
  <c r="AP33" i="3"/>
  <c r="AP42" i="3"/>
  <c r="AP23" i="3"/>
  <c r="AP50" i="3"/>
  <c r="AP66" i="3"/>
  <c r="AP53" i="3"/>
  <c r="AP69" i="3"/>
  <c r="AP80" i="3"/>
  <c r="AP88" i="3"/>
  <c r="AP113" i="3"/>
  <c r="AP105" i="3"/>
  <c r="AP125" i="3"/>
  <c r="AP110" i="3"/>
  <c r="AP17" i="3"/>
  <c r="AP35" i="3"/>
  <c r="AP43" i="3"/>
  <c r="AP27" i="3"/>
  <c r="AP52" i="3"/>
  <c r="AP68" i="3"/>
  <c r="AP55" i="3"/>
  <c r="AP72" i="3"/>
  <c r="AP81" i="3"/>
  <c r="AP89" i="3"/>
  <c r="AP115" i="3"/>
  <c r="AP109" i="3"/>
  <c r="AP126" i="3"/>
  <c r="AP91" i="3"/>
  <c r="AP9" i="3"/>
  <c r="AP21" i="3"/>
  <c r="AP36" i="3"/>
  <c r="AP44" i="3"/>
  <c r="AP31" i="3"/>
  <c r="AP54" i="3"/>
  <c r="AP70" i="3"/>
  <c r="AP57" i="3"/>
  <c r="AP74" i="3"/>
  <c r="AP82" i="3"/>
  <c r="AP73" i="3"/>
  <c r="AP118" i="3"/>
  <c r="AP111" i="3"/>
  <c r="AP92" i="3"/>
  <c r="AP95" i="3"/>
  <c r="AP19" i="3"/>
  <c r="AP24" i="3"/>
  <c r="AP60" i="3"/>
  <c r="AP63" i="3"/>
  <c r="AP85" i="3"/>
  <c r="AP93" i="3"/>
  <c r="AP104" i="3"/>
  <c r="AP8" i="3"/>
  <c r="AP39" i="3"/>
  <c r="AP98" i="3"/>
  <c r="AP49" i="3"/>
  <c r="AP117" i="3"/>
  <c r="AP45" i="3"/>
  <c r="AP96" i="3"/>
  <c r="AP46" i="3"/>
  <c r="AP123" i="3"/>
  <c r="AP25" i="3"/>
  <c r="AP28" i="3"/>
  <c r="AP62" i="3"/>
  <c r="AP65" i="3"/>
  <c r="AP86" i="3"/>
  <c r="AP97" i="3"/>
  <c r="AP106" i="3"/>
  <c r="AP47" i="3"/>
  <c r="AP116" i="3"/>
  <c r="AP13" i="3"/>
  <c r="AP78" i="3"/>
  <c r="AP56" i="3"/>
  <c r="AP119" i="3"/>
  <c r="AP20" i="3"/>
  <c r="AP84" i="3"/>
  <c r="AP100" i="3"/>
  <c r="AP10" i="3"/>
  <c r="AP37" i="3"/>
  <c r="AP30" i="3"/>
  <c r="AP34" i="3"/>
  <c r="AP75" i="3"/>
  <c r="AP90" i="3"/>
  <c r="AP112" i="3"/>
  <c r="AP99" i="3"/>
  <c r="AP18" i="3"/>
  <c r="AP120" i="3"/>
  <c r="AP40" i="3"/>
  <c r="AP59" i="3"/>
  <c r="AP58" i="3"/>
  <c r="AP11" i="3"/>
  <c r="AP38" i="3"/>
  <c r="AP26" i="3"/>
  <c r="AP71" i="3"/>
  <c r="AP76" i="3"/>
  <c r="AP94" i="3"/>
  <c r="AP114" i="3"/>
  <c r="AP103" i="3"/>
  <c r="AP12" i="3"/>
  <c r="AP77" i="3"/>
  <c r="AP22" i="3"/>
  <c r="AP102" i="3"/>
  <c r="AP122" i="3"/>
  <c r="AP16" i="3"/>
  <c r="AP83" i="3"/>
  <c r="AP61" i="3"/>
  <c r="AB12" i="3"/>
  <c r="AB21" i="3"/>
  <c r="AB29" i="3"/>
  <c r="AB36" i="3"/>
  <c r="AB44" i="3"/>
  <c r="AB78" i="3"/>
  <c r="AB48" i="3"/>
  <c r="AB64" i="3"/>
  <c r="AB87" i="3"/>
  <c r="AB92" i="3"/>
  <c r="AB100" i="3"/>
  <c r="AB108" i="3"/>
  <c r="AB49" i="3"/>
  <c r="AB118" i="3"/>
  <c r="AB126" i="3"/>
  <c r="AB13" i="3"/>
  <c r="AB22" i="3"/>
  <c r="AB30" i="3"/>
  <c r="AB37" i="3"/>
  <c r="AB45" i="3"/>
  <c r="AB79" i="3"/>
  <c r="AB50" i="3"/>
  <c r="AB66" i="3"/>
  <c r="AB53" i="3"/>
  <c r="AB93" i="3"/>
  <c r="AB101" i="3"/>
  <c r="AB109" i="3"/>
  <c r="AB111" i="3"/>
  <c r="AB119" i="3"/>
  <c r="AB86" i="3"/>
  <c r="AB14" i="3"/>
  <c r="AB23" i="3"/>
  <c r="AB31" i="3"/>
  <c r="AB38" i="3"/>
  <c r="AB46" i="3"/>
  <c r="AB80" i="3"/>
  <c r="AB52" i="3"/>
  <c r="AB68" i="3"/>
  <c r="AB61" i="3"/>
  <c r="AB94" i="3"/>
  <c r="AB102" i="3"/>
  <c r="AB51" i="3"/>
  <c r="AB112" i="3"/>
  <c r="AB120" i="3"/>
  <c r="AB65" i="3"/>
  <c r="AB15" i="3"/>
  <c r="AB24" i="3"/>
  <c r="AB32" i="3"/>
  <c r="AB39" i="3"/>
  <c r="AB73" i="3"/>
  <c r="AB81" i="3"/>
  <c r="AB54" i="3"/>
  <c r="AB70" i="3"/>
  <c r="AB69" i="3"/>
  <c r="AB95" i="3"/>
  <c r="AB103" i="3"/>
  <c r="AB59" i="3"/>
  <c r="AB113" i="3"/>
  <c r="AB121" i="3"/>
  <c r="AB19" i="3"/>
  <c r="AB35" i="3"/>
  <c r="AB76" i="3"/>
  <c r="AB60" i="3"/>
  <c r="AB90" i="3"/>
  <c r="AB106" i="3"/>
  <c r="AB116" i="3"/>
  <c r="AB25" i="3"/>
  <c r="AB40" i="3"/>
  <c r="AB82" i="3"/>
  <c r="AB71" i="3"/>
  <c r="AB96" i="3"/>
  <c r="AB67" i="3"/>
  <c r="AB122" i="3"/>
  <c r="AB11" i="3"/>
  <c r="AB28" i="3"/>
  <c r="AB43" i="3"/>
  <c r="AB85" i="3"/>
  <c r="AB63" i="3"/>
  <c r="AB99" i="3"/>
  <c r="AB110" i="3"/>
  <c r="AB125" i="3"/>
  <c r="AB17" i="3"/>
  <c r="AB33" i="3"/>
  <c r="AB74" i="3"/>
  <c r="AB56" i="3"/>
  <c r="AB72" i="3"/>
  <c r="AB104" i="3"/>
  <c r="AB114" i="3"/>
  <c r="AB34" i="3"/>
  <c r="AB58" i="3"/>
  <c r="AB105" i="3"/>
  <c r="AB16" i="3"/>
  <c r="AB62" i="3"/>
  <c r="AB107" i="3"/>
  <c r="AB9" i="3"/>
  <c r="AB41" i="3"/>
  <c r="AB47" i="3"/>
  <c r="AB89" i="3"/>
  <c r="AB20" i="3"/>
  <c r="AB77" i="3"/>
  <c r="AB91" i="3"/>
  <c r="AB117" i="3"/>
  <c r="AB26" i="3"/>
  <c r="AB83" i="3"/>
  <c r="AB97" i="3"/>
  <c r="AB123" i="3"/>
  <c r="AB27" i="3"/>
  <c r="AB115" i="3"/>
  <c r="AB42" i="3"/>
  <c r="AB124" i="3"/>
  <c r="AB55" i="3"/>
  <c r="AB88" i="3"/>
  <c r="AB10" i="3"/>
  <c r="AB18" i="3"/>
  <c r="AB75" i="3"/>
  <c r="AB84" i="3"/>
  <c r="AB57" i="3"/>
  <c r="AB98" i="3"/>
  <c r="AB8" i="3"/>
  <c r="AQ21" i="3"/>
  <c r="AQ10" i="3"/>
  <c r="AQ9" i="3"/>
  <c r="AQ27" i="3"/>
  <c r="AQ34" i="3"/>
  <c r="AQ41" i="3"/>
  <c r="AQ49" i="3"/>
  <c r="AQ57" i="3"/>
  <c r="AQ65" i="3"/>
  <c r="AQ73" i="3"/>
  <c r="AQ92" i="3"/>
  <c r="AQ100" i="3"/>
  <c r="AQ89" i="3"/>
  <c r="AQ14" i="3"/>
  <c r="AQ13" i="3"/>
  <c r="AQ28" i="3"/>
  <c r="AQ11" i="3"/>
  <c r="AQ42" i="3"/>
  <c r="AQ50" i="3"/>
  <c r="AQ58" i="3"/>
  <c r="AQ66" i="3"/>
  <c r="AQ76" i="3"/>
  <c r="AQ93" i="3"/>
  <c r="AQ101" i="3"/>
  <c r="AQ74" i="3"/>
  <c r="AQ113" i="3"/>
  <c r="AQ121" i="3"/>
  <c r="AQ110" i="3"/>
  <c r="AQ18" i="3"/>
  <c r="AQ23" i="3"/>
  <c r="AQ31" i="3"/>
  <c r="AQ37" i="3"/>
  <c r="AQ45" i="3"/>
  <c r="AQ53" i="3"/>
  <c r="AQ61" i="3"/>
  <c r="AQ69" i="3"/>
  <c r="AQ84" i="3"/>
  <c r="AQ96" i="3"/>
  <c r="AQ104" i="3"/>
  <c r="AQ83" i="3"/>
  <c r="AQ19" i="3"/>
  <c r="AQ24" i="3"/>
  <c r="AQ32" i="3"/>
  <c r="AQ38" i="3"/>
  <c r="AQ46" i="3"/>
  <c r="AQ54" i="3"/>
  <c r="AQ62" i="3"/>
  <c r="AQ70" i="3"/>
  <c r="AQ88" i="3"/>
  <c r="AQ97" i="3"/>
  <c r="AQ105" i="3"/>
  <c r="AQ85" i="3"/>
  <c r="AQ117" i="3"/>
  <c r="AQ125" i="3"/>
  <c r="AQ108" i="3"/>
  <c r="AQ16" i="3"/>
  <c r="AQ30" i="3"/>
  <c r="AQ44" i="3"/>
  <c r="AQ60" i="3"/>
  <c r="AQ82" i="3"/>
  <c r="AQ103" i="3"/>
  <c r="AQ114" i="3"/>
  <c r="AQ124" i="3"/>
  <c r="AQ17" i="3"/>
  <c r="AQ33" i="3"/>
  <c r="AQ47" i="3"/>
  <c r="AQ63" i="3"/>
  <c r="AQ90" i="3"/>
  <c r="AQ75" i="3"/>
  <c r="AQ115" i="3"/>
  <c r="AQ126" i="3"/>
  <c r="AQ22" i="3"/>
  <c r="AQ36" i="3"/>
  <c r="AQ52" i="3"/>
  <c r="AQ68" i="3"/>
  <c r="AQ95" i="3"/>
  <c r="AQ81" i="3"/>
  <c r="AQ119" i="3"/>
  <c r="AQ109" i="3"/>
  <c r="AQ25" i="3"/>
  <c r="AQ39" i="3"/>
  <c r="AQ55" i="3"/>
  <c r="AQ71" i="3"/>
  <c r="AQ98" i="3"/>
  <c r="AQ86" i="3"/>
  <c r="AQ120" i="3"/>
  <c r="AQ77" i="3"/>
  <c r="AQ26" i="3"/>
  <c r="AQ56" i="3"/>
  <c r="AQ99" i="3"/>
  <c r="AQ122" i="3"/>
  <c r="AQ29" i="3"/>
  <c r="AQ59" i="3"/>
  <c r="AQ102" i="3"/>
  <c r="AQ123" i="3"/>
  <c r="AQ15" i="3"/>
  <c r="AQ64" i="3"/>
  <c r="AQ79" i="3"/>
  <c r="AQ87" i="3"/>
  <c r="AQ35" i="3"/>
  <c r="AQ67" i="3"/>
  <c r="AQ78" i="3"/>
  <c r="AQ107" i="3"/>
  <c r="AQ43" i="3"/>
  <c r="AQ80" i="3"/>
  <c r="AQ112" i="3"/>
  <c r="AQ94" i="3"/>
  <c r="AQ20" i="3"/>
  <c r="AQ111" i="3"/>
  <c r="AQ12" i="3"/>
  <c r="AQ116" i="3"/>
  <c r="AQ40" i="3"/>
  <c r="AQ118" i="3"/>
  <c r="AQ8" i="3"/>
  <c r="AQ91" i="3"/>
  <c r="AQ48" i="3"/>
  <c r="AQ106" i="3"/>
  <c r="AQ51" i="3"/>
  <c r="AQ72" i="3"/>
  <c r="X14" i="3"/>
  <c r="X22" i="3"/>
  <c r="X30" i="3"/>
  <c r="X15" i="3"/>
  <c r="X23" i="3"/>
  <c r="X31" i="3"/>
  <c r="X39" i="3"/>
  <c r="X72" i="3"/>
  <c r="X81" i="3"/>
  <c r="X53" i="3"/>
  <c r="X69" i="3"/>
  <c r="X56" i="3"/>
  <c r="X95" i="3"/>
  <c r="X16" i="3"/>
  <c r="X24" i="3"/>
  <c r="X32" i="3"/>
  <c r="X40" i="3"/>
  <c r="X74" i="3"/>
  <c r="X82" i="3"/>
  <c r="X55" i="3"/>
  <c r="X73" i="3"/>
  <c r="X64" i="3"/>
  <c r="X96" i="3"/>
  <c r="X104" i="3"/>
  <c r="X9" i="3"/>
  <c r="X17" i="3"/>
  <c r="X25" i="3"/>
  <c r="X33" i="3"/>
  <c r="X41" i="3"/>
  <c r="X75" i="3"/>
  <c r="X83" i="3"/>
  <c r="X57" i="3"/>
  <c r="X50" i="3"/>
  <c r="X87" i="3"/>
  <c r="X97" i="3"/>
  <c r="X12" i="3"/>
  <c r="X28" i="3"/>
  <c r="X43" i="3"/>
  <c r="X80" i="3"/>
  <c r="X63" i="3"/>
  <c r="X90" i="3"/>
  <c r="X101" i="3"/>
  <c r="X54" i="3"/>
  <c r="X113" i="3"/>
  <c r="X121" i="3"/>
  <c r="X68" i="3"/>
  <c r="X18" i="3"/>
  <c r="X34" i="3"/>
  <c r="X45" i="3"/>
  <c r="X85" i="3"/>
  <c r="X67" i="3"/>
  <c r="X92" i="3"/>
  <c r="X103" i="3"/>
  <c r="X70" i="3"/>
  <c r="X115" i="3"/>
  <c r="X123" i="3"/>
  <c r="X21" i="3"/>
  <c r="X37" i="3"/>
  <c r="X77" i="3"/>
  <c r="X51" i="3"/>
  <c r="X71" i="3"/>
  <c r="X98" i="3"/>
  <c r="X107" i="3"/>
  <c r="X52" i="3"/>
  <c r="X118" i="3"/>
  <c r="X126" i="3"/>
  <c r="X10" i="3"/>
  <c r="X26" i="3"/>
  <c r="X38" i="3"/>
  <c r="X78" i="3"/>
  <c r="X59" i="3"/>
  <c r="X86" i="3"/>
  <c r="X99" i="3"/>
  <c r="X108" i="3"/>
  <c r="X110" i="3"/>
  <c r="X119" i="3"/>
  <c r="X89" i="3"/>
  <c r="X11" i="3"/>
  <c r="X42" i="3"/>
  <c r="X61" i="3"/>
  <c r="X100" i="3"/>
  <c r="X112" i="3"/>
  <c r="X111" i="3"/>
  <c r="X13" i="3"/>
  <c r="X44" i="3"/>
  <c r="X65" i="3"/>
  <c r="X102" i="3"/>
  <c r="X114" i="3"/>
  <c r="X19" i="3"/>
  <c r="X46" i="3"/>
  <c r="X58" i="3"/>
  <c r="X105" i="3"/>
  <c r="X116" i="3"/>
  <c r="X29" i="3"/>
  <c r="X84" i="3"/>
  <c r="X91" i="3"/>
  <c r="X62" i="3"/>
  <c r="X122" i="3"/>
  <c r="X35" i="3"/>
  <c r="X47" i="3"/>
  <c r="X93" i="3"/>
  <c r="X88" i="3"/>
  <c r="X124" i="3"/>
  <c r="X66" i="3"/>
  <c r="X125" i="3"/>
  <c r="X48" i="3"/>
  <c r="X36" i="3"/>
  <c r="X109" i="3"/>
  <c r="X76" i="3"/>
  <c r="X60" i="3"/>
  <c r="X79" i="3"/>
  <c r="X49" i="3"/>
  <c r="X94" i="3"/>
  <c r="X106" i="3"/>
  <c r="X120" i="3"/>
  <c r="X117" i="3"/>
  <c r="X8" i="3"/>
  <c r="X20" i="3"/>
  <c r="X27" i="3"/>
  <c r="W20" i="3"/>
  <c r="W25" i="3"/>
  <c r="W33" i="3"/>
  <c r="W38" i="3"/>
  <c r="W46" i="3"/>
  <c r="W54" i="3"/>
  <c r="W62" i="3"/>
  <c r="W70" i="3"/>
  <c r="W85" i="3"/>
  <c r="W96" i="3"/>
  <c r="W104" i="3"/>
  <c r="W82" i="3"/>
  <c r="W116" i="3"/>
  <c r="W124" i="3"/>
  <c r="W109" i="3"/>
  <c r="W21" i="3"/>
  <c r="W26" i="3"/>
  <c r="W34" i="3"/>
  <c r="W39" i="3"/>
  <c r="W47" i="3"/>
  <c r="W55" i="3"/>
  <c r="W63" i="3"/>
  <c r="W71" i="3"/>
  <c r="W87" i="3"/>
  <c r="W97" i="3"/>
  <c r="W105" i="3"/>
  <c r="W84" i="3"/>
  <c r="W117" i="3"/>
  <c r="W125" i="3"/>
  <c r="W13" i="3"/>
  <c r="W15" i="3"/>
  <c r="W29" i="3"/>
  <c r="W10" i="3"/>
  <c r="W42" i="3"/>
  <c r="W50" i="3"/>
  <c r="W58" i="3"/>
  <c r="W66" i="3"/>
  <c r="W75" i="3"/>
  <c r="W92" i="3"/>
  <c r="W100" i="3"/>
  <c r="W78" i="3"/>
  <c r="W112" i="3"/>
  <c r="W120" i="3"/>
  <c r="W108" i="3"/>
  <c r="W17" i="3"/>
  <c r="W22" i="3"/>
  <c r="W30" i="3"/>
  <c r="W35" i="3"/>
  <c r="W43" i="3"/>
  <c r="W51" i="3"/>
  <c r="W59" i="3"/>
  <c r="W67" i="3"/>
  <c r="W79" i="3"/>
  <c r="W93" i="3"/>
  <c r="W101" i="3"/>
  <c r="W88" i="3"/>
  <c r="W113" i="3"/>
  <c r="W121" i="3"/>
  <c r="W111" i="3"/>
  <c r="W23" i="3"/>
  <c r="W36" i="3"/>
  <c r="W52" i="3"/>
  <c r="W68" i="3"/>
  <c r="W94" i="3"/>
  <c r="W77" i="3"/>
  <c r="W122" i="3"/>
  <c r="W24" i="3"/>
  <c r="W37" i="3"/>
  <c r="W53" i="3"/>
  <c r="W69" i="3"/>
  <c r="W95" i="3"/>
  <c r="W80" i="3"/>
  <c r="W123" i="3"/>
  <c r="W27" i="3"/>
  <c r="W40" i="3"/>
  <c r="W56" i="3"/>
  <c r="W72" i="3"/>
  <c r="W98" i="3"/>
  <c r="W89" i="3"/>
  <c r="W126" i="3"/>
  <c r="W9" i="3"/>
  <c r="W28" i="3"/>
  <c r="W41" i="3"/>
  <c r="W57" i="3"/>
  <c r="W73" i="3"/>
  <c r="W99" i="3"/>
  <c r="W110" i="3"/>
  <c r="W86" i="3"/>
  <c r="W19" i="3"/>
  <c r="W32" i="3"/>
  <c r="W45" i="3"/>
  <c r="W61" i="3"/>
  <c r="W83" i="3"/>
  <c r="W103" i="3"/>
  <c r="W115" i="3"/>
  <c r="W76" i="3"/>
  <c r="W18" i="3"/>
  <c r="W49" i="3"/>
  <c r="W106" i="3"/>
  <c r="W12" i="3"/>
  <c r="W60" i="3"/>
  <c r="W74" i="3"/>
  <c r="W11" i="3"/>
  <c r="W64" i="3"/>
  <c r="W114" i="3"/>
  <c r="W31" i="3"/>
  <c r="W65" i="3"/>
  <c r="W118" i="3"/>
  <c r="W91" i="3"/>
  <c r="W90" i="3"/>
  <c r="W102" i="3"/>
  <c r="W16" i="3"/>
  <c r="W119" i="3"/>
  <c r="W81" i="3"/>
  <c r="W14" i="3"/>
  <c r="W107" i="3"/>
  <c r="W44" i="3"/>
  <c r="W48" i="3"/>
  <c r="W8" i="3"/>
  <c r="AF10" i="3"/>
  <c r="AF19" i="3"/>
  <c r="AF26" i="3"/>
  <c r="AF34" i="3"/>
  <c r="AF42" i="3"/>
  <c r="AF77" i="3"/>
  <c r="AF85" i="3"/>
  <c r="AF61" i="3"/>
  <c r="AF60" i="3"/>
  <c r="AF91" i="3"/>
  <c r="AF99" i="3"/>
  <c r="AF107" i="3"/>
  <c r="AF54" i="3"/>
  <c r="AF118" i="3"/>
  <c r="AF126" i="3"/>
  <c r="AF11" i="3"/>
  <c r="AF20" i="3"/>
  <c r="AF27" i="3"/>
  <c r="AF35" i="3"/>
  <c r="AF43" i="3"/>
  <c r="AF78" i="3"/>
  <c r="AF47" i="3"/>
  <c r="AF63" i="3"/>
  <c r="AF68" i="3"/>
  <c r="AF92" i="3"/>
  <c r="AF100" i="3"/>
  <c r="AF108" i="3"/>
  <c r="AF111" i="3"/>
  <c r="AF119" i="3"/>
  <c r="AF70" i="3"/>
  <c r="AF12" i="3"/>
  <c r="AF21" i="3"/>
  <c r="AF28" i="3"/>
  <c r="AF36" i="3"/>
  <c r="AF44" i="3"/>
  <c r="AF79" i="3"/>
  <c r="AF49" i="3"/>
  <c r="AF65" i="3"/>
  <c r="AF88" i="3"/>
  <c r="AF93" i="3"/>
  <c r="AF101" i="3"/>
  <c r="AF109" i="3"/>
  <c r="AF112" i="3"/>
  <c r="AF120" i="3"/>
  <c r="AF62" i="3"/>
  <c r="AF13" i="3"/>
  <c r="AF16" i="3"/>
  <c r="AF29" i="3"/>
  <c r="AF37" i="3"/>
  <c r="AF45" i="3"/>
  <c r="AF80" i="3"/>
  <c r="AF51" i="3"/>
  <c r="AF67" i="3"/>
  <c r="AF50" i="3"/>
  <c r="AF94" i="3"/>
  <c r="AF102" i="3"/>
  <c r="AF48" i="3"/>
  <c r="AF113" i="3"/>
  <c r="AF121" i="3"/>
  <c r="AF87" i="3"/>
  <c r="AF24" i="3"/>
  <c r="AF40" i="3"/>
  <c r="AF83" i="3"/>
  <c r="AF72" i="3"/>
  <c r="AF97" i="3"/>
  <c r="AF73" i="3"/>
  <c r="AF124" i="3"/>
  <c r="AF14" i="3"/>
  <c r="AF30" i="3"/>
  <c r="AF46" i="3"/>
  <c r="AF53" i="3"/>
  <c r="AF58" i="3"/>
  <c r="AF103" i="3"/>
  <c r="AF114" i="3"/>
  <c r="AF110" i="3"/>
  <c r="AF18" i="3"/>
  <c r="AF33" i="3"/>
  <c r="AF76" i="3"/>
  <c r="AF59" i="3"/>
  <c r="AF90" i="3"/>
  <c r="AF106" i="3"/>
  <c r="AF117" i="3"/>
  <c r="AF22" i="3"/>
  <c r="AF38" i="3"/>
  <c r="AF81" i="3"/>
  <c r="AF69" i="3"/>
  <c r="AF95" i="3"/>
  <c r="AF56" i="3"/>
  <c r="AF122" i="3"/>
  <c r="AF23" i="3"/>
  <c r="AF82" i="3"/>
  <c r="AF96" i="3"/>
  <c r="AF123" i="3"/>
  <c r="AF25" i="3"/>
  <c r="AF84" i="3"/>
  <c r="AF98" i="3"/>
  <c r="AF125" i="3"/>
  <c r="AF31" i="3"/>
  <c r="AF55" i="3"/>
  <c r="AF104" i="3"/>
  <c r="AF9" i="3"/>
  <c r="AF41" i="3"/>
  <c r="AF52" i="3"/>
  <c r="AF86" i="3"/>
  <c r="AF15" i="3"/>
  <c r="AF74" i="3"/>
  <c r="AF66" i="3"/>
  <c r="AF115" i="3"/>
  <c r="AF57" i="3"/>
  <c r="AF71" i="3"/>
  <c r="AF17" i="3"/>
  <c r="AF64" i="3"/>
  <c r="AF32" i="3"/>
  <c r="AF116" i="3"/>
  <c r="AF75" i="3"/>
  <c r="AF39" i="3"/>
  <c r="AF89" i="3"/>
  <c r="AF105" i="3"/>
  <c r="AF8" i="3"/>
  <c r="AD12" i="3"/>
  <c r="AD20" i="3"/>
  <c r="AD39" i="3"/>
  <c r="AD19" i="3"/>
  <c r="AD31" i="3"/>
  <c r="AD59" i="3"/>
  <c r="AD35" i="3"/>
  <c r="AD62" i="3"/>
  <c r="AD76" i="3"/>
  <c r="AD84" i="3"/>
  <c r="AD99" i="3"/>
  <c r="AD123" i="3"/>
  <c r="AD104" i="3"/>
  <c r="AD97" i="3"/>
  <c r="AD111" i="3"/>
  <c r="AD13" i="3"/>
  <c r="AD22" i="3"/>
  <c r="AD40" i="3"/>
  <c r="AD25" i="3"/>
  <c r="AD27" i="3"/>
  <c r="AD61" i="3"/>
  <c r="AD48" i="3"/>
  <c r="AD64" i="3"/>
  <c r="AD77" i="3"/>
  <c r="AD85" i="3"/>
  <c r="AD103" i="3"/>
  <c r="AD125" i="3"/>
  <c r="AD112" i="3"/>
  <c r="AD101" i="3"/>
  <c r="AD116" i="3"/>
  <c r="AD14" i="3"/>
  <c r="AD26" i="3"/>
  <c r="AD41" i="3"/>
  <c r="AD29" i="3"/>
  <c r="AD47" i="3"/>
  <c r="AD63" i="3"/>
  <c r="AD50" i="3"/>
  <c r="AD66" i="3"/>
  <c r="AD78" i="3"/>
  <c r="AD86" i="3"/>
  <c r="AD108" i="3"/>
  <c r="AD90" i="3"/>
  <c r="AD114" i="3"/>
  <c r="AD105" i="3"/>
  <c r="AD117" i="3"/>
  <c r="AD15" i="3"/>
  <c r="AD30" i="3"/>
  <c r="AD42" i="3"/>
  <c r="AD33" i="3"/>
  <c r="AD49" i="3"/>
  <c r="AD65" i="3"/>
  <c r="AD52" i="3"/>
  <c r="AD68" i="3"/>
  <c r="AD79" i="3"/>
  <c r="AD87" i="3"/>
  <c r="AD113" i="3"/>
  <c r="AD94" i="3"/>
  <c r="AD120" i="3"/>
  <c r="AD107" i="3"/>
  <c r="AD17" i="3"/>
  <c r="AD45" i="3"/>
  <c r="AD55" i="3"/>
  <c r="AD58" i="3"/>
  <c r="AD82" i="3"/>
  <c r="AD119" i="3"/>
  <c r="AD126" i="3"/>
  <c r="AD32" i="3"/>
  <c r="AD91" i="3"/>
  <c r="AD11" i="3"/>
  <c r="AD72" i="3"/>
  <c r="AD110" i="3"/>
  <c r="AD54" i="3"/>
  <c r="AD18" i="3"/>
  <c r="AD81" i="3"/>
  <c r="AD21" i="3"/>
  <c r="AD46" i="3"/>
  <c r="AD57" i="3"/>
  <c r="AD60" i="3"/>
  <c r="AD83" i="3"/>
  <c r="AD121" i="3"/>
  <c r="AD93" i="3"/>
  <c r="AD10" i="3"/>
  <c r="AD71" i="3"/>
  <c r="AD106" i="3"/>
  <c r="AD23" i="3"/>
  <c r="AD95" i="3"/>
  <c r="AD100" i="3"/>
  <c r="AD43" i="3"/>
  <c r="AD80" i="3"/>
  <c r="AD122" i="3"/>
  <c r="AD8" i="3"/>
  <c r="AD56" i="3"/>
  <c r="AD118" i="3"/>
  <c r="AD34" i="3"/>
  <c r="AD24" i="3"/>
  <c r="AD67" i="3"/>
  <c r="AD70" i="3"/>
  <c r="AD88" i="3"/>
  <c r="AD98" i="3"/>
  <c r="AD109" i="3"/>
  <c r="AD37" i="3"/>
  <c r="AD96" i="3"/>
  <c r="AD38" i="3"/>
  <c r="AD51" i="3"/>
  <c r="AD44" i="3"/>
  <c r="AD124" i="3"/>
  <c r="AD9" i="3"/>
  <c r="AD36" i="3"/>
  <c r="AD28" i="3"/>
  <c r="AD69" i="3"/>
  <c r="AD73" i="3"/>
  <c r="AD89" i="3"/>
  <c r="AD102" i="3"/>
  <c r="AD92" i="3"/>
  <c r="AD74" i="3"/>
  <c r="AD75" i="3"/>
  <c r="AD16" i="3"/>
  <c r="AD115" i="3"/>
  <c r="AD53" i="3"/>
  <c r="AA18" i="3"/>
  <c r="AA22" i="3"/>
  <c r="AA30" i="3"/>
  <c r="AA37" i="3"/>
  <c r="AA45" i="3"/>
  <c r="AA52" i="3"/>
  <c r="AA60" i="3"/>
  <c r="AA68" i="3"/>
  <c r="AA82" i="3"/>
  <c r="AA95" i="3"/>
  <c r="AA103" i="3"/>
  <c r="AA78" i="3"/>
  <c r="AA114" i="3"/>
  <c r="AA122" i="3"/>
  <c r="AA77" i="3"/>
  <c r="AA19" i="3"/>
  <c r="AA23" i="3"/>
  <c r="AA31" i="3"/>
  <c r="AA38" i="3"/>
  <c r="AA46" i="3"/>
  <c r="AA53" i="3"/>
  <c r="AA61" i="3"/>
  <c r="AA69" i="3"/>
  <c r="AA84" i="3"/>
  <c r="AA96" i="3"/>
  <c r="AA104" i="3"/>
  <c r="AA81" i="3"/>
  <c r="AA115" i="3"/>
  <c r="AA123" i="3"/>
  <c r="AA87" i="3"/>
  <c r="AA9" i="3"/>
  <c r="AA26" i="3"/>
  <c r="AA34" i="3"/>
  <c r="AA41" i="3"/>
  <c r="AA48" i="3"/>
  <c r="AA56" i="3"/>
  <c r="AA64" i="3"/>
  <c r="AA72" i="3"/>
  <c r="AA91" i="3"/>
  <c r="AA99" i="3"/>
  <c r="AA75" i="3"/>
  <c r="AA86" i="3"/>
  <c r="AA118" i="3"/>
  <c r="AA126" i="3"/>
  <c r="AA10" i="3"/>
  <c r="AA13" i="3"/>
  <c r="AA27" i="3"/>
  <c r="AA15" i="3"/>
  <c r="AA42" i="3"/>
  <c r="AA49" i="3"/>
  <c r="AA57" i="3"/>
  <c r="AA65" i="3"/>
  <c r="AA73" i="3"/>
  <c r="AA92" i="3"/>
  <c r="AA100" i="3"/>
  <c r="AA79" i="3"/>
  <c r="AA111" i="3"/>
  <c r="AA119" i="3"/>
  <c r="AA107" i="3"/>
  <c r="AA14" i="3"/>
  <c r="AA28" i="3"/>
  <c r="AA43" i="3"/>
  <c r="AA58" i="3"/>
  <c r="AA76" i="3"/>
  <c r="AA101" i="3"/>
  <c r="AA112" i="3"/>
  <c r="AA109" i="3"/>
  <c r="AA17" i="3"/>
  <c r="AA29" i="3"/>
  <c r="AA44" i="3"/>
  <c r="AA59" i="3"/>
  <c r="AA80" i="3"/>
  <c r="AA102" i="3"/>
  <c r="AA113" i="3"/>
  <c r="AA110" i="3"/>
  <c r="AA20" i="3"/>
  <c r="AA32" i="3"/>
  <c r="AA35" i="3"/>
  <c r="AA62" i="3"/>
  <c r="AA88" i="3"/>
  <c r="AA105" i="3"/>
  <c r="AA116" i="3"/>
  <c r="AA108" i="3"/>
  <c r="AA21" i="3"/>
  <c r="AA33" i="3"/>
  <c r="AA47" i="3"/>
  <c r="AA63" i="3"/>
  <c r="AA90" i="3"/>
  <c r="AA106" i="3"/>
  <c r="AA117" i="3"/>
  <c r="AA16" i="3"/>
  <c r="AA36" i="3"/>
  <c r="AA51" i="3"/>
  <c r="AA67" i="3"/>
  <c r="AA94" i="3"/>
  <c r="AA74" i="3"/>
  <c r="AA121" i="3"/>
  <c r="AA40" i="3"/>
  <c r="AA97" i="3"/>
  <c r="AA50" i="3"/>
  <c r="AA98" i="3"/>
  <c r="AA54" i="3"/>
  <c r="AA89" i="3"/>
  <c r="AA12" i="3"/>
  <c r="AA55" i="3"/>
  <c r="AA83" i="3"/>
  <c r="AA11" i="3"/>
  <c r="AA124" i="3"/>
  <c r="AA93" i="3"/>
  <c r="AA39" i="3"/>
  <c r="AA125" i="3"/>
  <c r="AA8" i="3"/>
  <c r="AA85" i="3"/>
  <c r="AA66" i="3"/>
  <c r="AA120" i="3"/>
  <c r="AA70" i="3"/>
  <c r="AA71" i="3"/>
  <c r="AA24" i="3"/>
  <c r="AA25" i="3"/>
  <c r="AL16" i="3"/>
  <c r="AL35" i="3"/>
  <c r="AL43" i="3"/>
  <c r="AL26" i="3"/>
  <c r="AL49" i="3"/>
  <c r="AL65" i="3"/>
  <c r="AL56" i="3"/>
  <c r="AL71" i="3"/>
  <c r="AL81" i="3"/>
  <c r="AL89" i="3"/>
  <c r="AL112" i="3"/>
  <c r="AL100" i="3"/>
  <c r="AL95" i="3"/>
  <c r="AL102" i="3"/>
  <c r="AL9" i="3"/>
  <c r="AL20" i="3"/>
  <c r="AL36" i="3"/>
  <c r="AL44" i="3"/>
  <c r="AL30" i="3"/>
  <c r="AL51" i="3"/>
  <c r="AL67" i="3"/>
  <c r="AL58" i="3"/>
  <c r="AL74" i="3"/>
  <c r="AL82" i="3"/>
  <c r="AL93" i="3"/>
  <c r="AL117" i="3"/>
  <c r="AL104" i="3"/>
  <c r="AL99" i="3"/>
  <c r="AL111" i="3"/>
  <c r="AL10" i="3"/>
  <c r="AL19" i="3"/>
  <c r="AL37" i="3"/>
  <c r="AL45" i="3"/>
  <c r="AL34" i="3"/>
  <c r="AL53" i="3"/>
  <c r="AL69" i="3"/>
  <c r="AL60" i="3"/>
  <c r="AL75" i="3"/>
  <c r="AL83" i="3"/>
  <c r="AL97" i="3"/>
  <c r="AL120" i="3"/>
  <c r="AL116" i="3"/>
  <c r="AL103" i="3"/>
  <c r="AL113" i="3"/>
  <c r="AL11" i="3"/>
  <c r="AL18" i="3"/>
  <c r="AL38" i="3"/>
  <c r="AL46" i="3"/>
  <c r="AL21" i="3"/>
  <c r="AL55" i="3"/>
  <c r="AL73" i="3"/>
  <c r="AL62" i="3"/>
  <c r="AL76" i="3"/>
  <c r="AL84" i="3"/>
  <c r="AL101" i="3"/>
  <c r="AL122" i="3"/>
  <c r="AL118" i="3"/>
  <c r="AL107" i="3"/>
  <c r="AL114" i="3"/>
  <c r="AL14" i="3"/>
  <c r="AL41" i="3"/>
  <c r="AL25" i="3"/>
  <c r="AL52" i="3"/>
  <c r="AL79" i="3"/>
  <c r="AL108" i="3"/>
  <c r="AL72" i="3"/>
  <c r="AL125" i="3"/>
  <c r="AL28" i="3"/>
  <c r="AL68" i="3"/>
  <c r="AL92" i="3"/>
  <c r="AL63" i="3"/>
  <c r="AL98" i="3"/>
  <c r="AL48" i="3"/>
  <c r="AL105" i="3"/>
  <c r="AL13" i="3"/>
  <c r="AL50" i="3"/>
  <c r="AL123" i="3"/>
  <c r="AL15" i="3"/>
  <c r="AL42" i="3"/>
  <c r="AL47" i="3"/>
  <c r="AL54" i="3"/>
  <c r="AL80" i="3"/>
  <c r="AL110" i="3"/>
  <c r="AL91" i="3"/>
  <c r="AL61" i="3"/>
  <c r="AL94" i="3"/>
  <c r="AL32" i="3"/>
  <c r="AL70" i="3"/>
  <c r="AL12" i="3"/>
  <c r="AL77" i="3"/>
  <c r="AL115" i="3"/>
  <c r="AL78" i="3"/>
  <c r="AL17" i="3"/>
  <c r="AL23" i="3"/>
  <c r="AL57" i="3"/>
  <c r="AL64" i="3"/>
  <c r="AL85" i="3"/>
  <c r="AL124" i="3"/>
  <c r="AL109" i="3"/>
  <c r="AL87" i="3"/>
  <c r="AL96" i="3"/>
  <c r="AL33" i="3"/>
  <c r="AL40" i="3"/>
  <c r="AL106" i="3"/>
  <c r="AL24" i="3"/>
  <c r="AL27" i="3"/>
  <c r="AL59" i="3"/>
  <c r="AL66" i="3"/>
  <c r="AL86" i="3"/>
  <c r="AL126" i="3"/>
  <c r="AL90" i="3"/>
  <c r="AL31" i="3"/>
  <c r="AL22" i="3"/>
  <c r="AL88" i="3"/>
  <c r="AL39" i="3"/>
  <c r="AL121" i="3"/>
  <c r="AL8" i="3"/>
  <c r="AL29" i="3"/>
  <c r="AL119" i="3"/>
  <c r="S11" i="3"/>
  <c r="S25" i="3"/>
  <c r="S33" i="3"/>
  <c r="S42" i="3"/>
  <c r="S49" i="3"/>
  <c r="S57" i="3"/>
  <c r="S65" i="3"/>
  <c r="S73" i="3"/>
  <c r="S91" i="3"/>
  <c r="S99" i="3"/>
  <c r="S77" i="3"/>
  <c r="S112" i="3"/>
  <c r="S120" i="3"/>
  <c r="S89" i="3"/>
  <c r="S12" i="3"/>
  <c r="S15" i="3"/>
  <c r="S26" i="3"/>
  <c r="S34" i="3"/>
  <c r="S43" i="3"/>
  <c r="S50" i="3"/>
  <c r="S58" i="3"/>
  <c r="S66" i="3"/>
  <c r="S74" i="3"/>
  <c r="S92" i="3"/>
  <c r="S100" i="3"/>
  <c r="S87" i="3"/>
  <c r="S113" i="3"/>
  <c r="S121" i="3"/>
  <c r="S107" i="3"/>
  <c r="S18" i="3"/>
  <c r="S9" i="3"/>
  <c r="S29" i="3"/>
  <c r="S38" i="3"/>
  <c r="S46" i="3"/>
  <c r="S53" i="3"/>
  <c r="S61" i="3"/>
  <c r="S69" i="3"/>
  <c r="S82" i="3"/>
  <c r="S95" i="3"/>
  <c r="S103" i="3"/>
  <c r="S83" i="3"/>
  <c r="S116" i="3"/>
  <c r="S124" i="3"/>
  <c r="S47" i="3"/>
  <c r="S19" i="3"/>
  <c r="S22" i="3"/>
  <c r="S30" i="3"/>
  <c r="S39" i="3"/>
  <c r="S13" i="3"/>
  <c r="S54" i="3"/>
  <c r="S62" i="3"/>
  <c r="S70" i="3"/>
  <c r="S84" i="3"/>
  <c r="S96" i="3"/>
  <c r="S104" i="3"/>
  <c r="S85" i="3"/>
  <c r="S117" i="3"/>
  <c r="S125" i="3"/>
  <c r="S111" i="3"/>
  <c r="S20" i="3"/>
  <c r="S31" i="3"/>
  <c r="S35" i="3"/>
  <c r="S63" i="3"/>
  <c r="S86" i="3"/>
  <c r="S105" i="3"/>
  <c r="S118" i="3"/>
  <c r="S79" i="3"/>
  <c r="S21" i="3"/>
  <c r="S32" i="3"/>
  <c r="S48" i="3"/>
  <c r="S64" i="3"/>
  <c r="S90" i="3"/>
  <c r="S106" i="3"/>
  <c r="S119" i="3"/>
  <c r="S10" i="3"/>
  <c r="S36" i="3"/>
  <c r="S51" i="3"/>
  <c r="S67" i="3"/>
  <c r="S93" i="3"/>
  <c r="S76" i="3"/>
  <c r="S122" i="3"/>
  <c r="S14" i="3"/>
  <c r="S37" i="3"/>
  <c r="S52" i="3"/>
  <c r="S68" i="3"/>
  <c r="S94" i="3"/>
  <c r="S81" i="3"/>
  <c r="S123" i="3"/>
  <c r="S24" i="3"/>
  <c r="S41" i="3"/>
  <c r="S56" i="3"/>
  <c r="S72" i="3"/>
  <c r="S98" i="3"/>
  <c r="S75" i="3"/>
  <c r="S108" i="3"/>
  <c r="S23" i="3"/>
  <c r="S60" i="3"/>
  <c r="S114" i="3"/>
  <c r="S27" i="3"/>
  <c r="S71" i="3"/>
  <c r="S115" i="3"/>
  <c r="S28" i="3"/>
  <c r="S78" i="3"/>
  <c r="S126" i="3"/>
  <c r="S40" i="3"/>
  <c r="S80" i="3"/>
  <c r="S109" i="3"/>
  <c r="S55" i="3"/>
  <c r="S88" i="3"/>
  <c r="S44" i="3"/>
  <c r="S59" i="3"/>
  <c r="S8" i="3"/>
  <c r="S17" i="3"/>
  <c r="S45" i="3"/>
  <c r="S97" i="3"/>
  <c r="S101" i="3"/>
  <c r="S16" i="3"/>
  <c r="S102" i="3"/>
  <c r="S110" i="3"/>
  <c r="T16" i="3"/>
  <c r="T24" i="3"/>
  <c r="T32" i="3"/>
  <c r="T40" i="3"/>
  <c r="T71" i="3"/>
  <c r="T81" i="3"/>
  <c r="T54" i="3"/>
  <c r="T70" i="3"/>
  <c r="T59" i="3"/>
  <c r="T95" i="3"/>
  <c r="T103" i="3"/>
  <c r="T57" i="3"/>
  <c r="T114" i="3"/>
  <c r="T10" i="3"/>
  <c r="T18" i="3"/>
  <c r="T26" i="3"/>
  <c r="T34" i="3"/>
  <c r="T42" i="3"/>
  <c r="T75" i="3"/>
  <c r="T83" i="3"/>
  <c r="T58" i="3"/>
  <c r="T73" i="3"/>
  <c r="T86" i="3"/>
  <c r="T97" i="3"/>
  <c r="T105" i="3"/>
  <c r="T87" i="3"/>
  <c r="T116" i="3"/>
  <c r="T124" i="3"/>
  <c r="T13" i="3"/>
  <c r="T21" i="3"/>
  <c r="T29" i="3"/>
  <c r="T37" i="3"/>
  <c r="T45" i="3"/>
  <c r="T78" i="3"/>
  <c r="T48" i="3"/>
  <c r="T64" i="3"/>
  <c r="T69" i="3"/>
  <c r="T92" i="3"/>
  <c r="T100" i="3"/>
  <c r="T108" i="3"/>
  <c r="T88" i="3"/>
  <c r="T119" i="3"/>
  <c r="T111" i="3"/>
  <c r="T14" i="3"/>
  <c r="T22" i="3"/>
  <c r="T30" i="3"/>
  <c r="T38" i="3"/>
  <c r="T46" i="3"/>
  <c r="T79" i="3"/>
  <c r="T50" i="3"/>
  <c r="T66" i="3"/>
  <c r="T89" i="3"/>
  <c r="T93" i="3"/>
  <c r="T101" i="3"/>
  <c r="T109" i="3"/>
  <c r="T112" i="3"/>
  <c r="T120" i="3"/>
  <c r="T110" i="3"/>
  <c r="T23" i="3"/>
  <c r="T39" i="3"/>
  <c r="T80" i="3"/>
  <c r="T68" i="3"/>
  <c r="T94" i="3"/>
  <c r="T49" i="3"/>
  <c r="T121" i="3"/>
  <c r="T9" i="3"/>
  <c r="T25" i="3"/>
  <c r="T41" i="3"/>
  <c r="T82" i="3"/>
  <c r="T72" i="3"/>
  <c r="T96" i="3"/>
  <c r="T65" i="3"/>
  <c r="T122" i="3"/>
  <c r="T11" i="3"/>
  <c r="T27" i="3"/>
  <c r="T43" i="3"/>
  <c r="T84" i="3"/>
  <c r="T53" i="3"/>
  <c r="T98" i="3"/>
  <c r="T63" i="3"/>
  <c r="T123" i="3"/>
  <c r="T17" i="3"/>
  <c r="T33" i="3"/>
  <c r="T74" i="3"/>
  <c r="T56" i="3"/>
  <c r="T67" i="3"/>
  <c r="T104" i="3"/>
  <c r="T115" i="3"/>
  <c r="T19" i="3"/>
  <c r="T35" i="3"/>
  <c r="T76" i="3"/>
  <c r="T60" i="3"/>
  <c r="T90" i="3"/>
  <c r="T106" i="3"/>
  <c r="T117" i="3"/>
  <c r="T47" i="3"/>
  <c r="T99" i="3"/>
  <c r="T12" i="3"/>
  <c r="T77" i="3"/>
  <c r="T102" i="3"/>
  <c r="T28" i="3"/>
  <c r="T62" i="3"/>
  <c r="T113" i="3"/>
  <c r="T31" i="3"/>
  <c r="T61" i="3"/>
  <c r="T118" i="3"/>
  <c r="T36" i="3"/>
  <c r="T125" i="3"/>
  <c r="T44" i="3"/>
  <c r="T126" i="3"/>
  <c r="T85" i="3"/>
  <c r="T52" i="3"/>
  <c r="T91" i="3"/>
  <c r="T20" i="3"/>
  <c r="T51" i="3"/>
  <c r="T107" i="3"/>
  <c r="T55" i="3"/>
  <c r="T8" i="3"/>
  <c r="T15" i="3"/>
  <c r="L14" i="3"/>
  <c r="L22" i="3"/>
  <c r="L30" i="3"/>
  <c r="L38" i="3"/>
  <c r="L46" i="3"/>
  <c r="L80" i="3"/>
  <c r="L52" i="3"/>
  <c r="L68" i="3"/>
  <c r="L9" i="3"/>
  <c r="L17" i="3"/>
  <c r="L25" i="3"/>
  <c r="L33" i="3"/>
  <c r="L41" i="3"/>
  <c r="L75" i="3"/>
  <c r="L83" i="3"/>
  <c r="L58" i="3"/>
  <c r="L51" i="3"/>
  <c r="L10" i="3"/>
  <c r="L18" i="3"/>
  <c r="L26" i="3"/>
  <c r="L34" i="3"/>
  <c r="L42" i="3"/>
  <c r="L76" i="3"/>
  <c r="L84" i="3"/>
  <c r="L60" i="3"/>
  <c r="L11" i="3"/>
  <c r="L23" i="3"/>
  <c r="L36" i="3"/>
  <c r="L73" i="3"/>
  <c r="L50" i="3"/>
  <c r="L59" i="3"/>
  <c r="L91" i="3"/>
  <c r="L99" i="3"/>
  <c r="L107" i="3"/>
  <c r="L69" i="3"/>
  <c r="L116" i="3"/>
  <c r="L124" i="3"/>
  <c r="L12" i="3"/>
  <c r="L24" i="3"/>
  <c r="L37" i="3"/>
  <c r="L77" i="3"/>
  <c r="L54" i="3"/>
  <c r="L67" i="3"/>
  <c r="L92" i="3"/>
  <c r="L100" i="3"/>
  <c r="L108" i="3"/>
  <c r="L110" i="3"/>
  <c r="L117" i="3"/>
  <c r="L125" i="3"/>
  <c r="L13" i="3"/>
  <c r="L27" i="3"/>
  <c r="L39" i="3"/>
  <c r="L78" i="3"/>
  <c r="L56" i="3"/>
  <c r="L87" i="3"/>
  <c r="L93" i="3"/>
  <c r="L101" i="3"/>
  <c r="L109" i="3"/>
  <c r="L61" i="3"/>
  <c r="L118" i="3"/>
  <c r="L126" i="3"/>
  <c r="L19" i="3"/>
  <c r="L31" i="3"/>
  <c r="L44" i="3"/>
  <c r="L82" i="3"/>
  <c r="L66" i="3"/>
  <c r="L65" i="3"/>
  <c r="L96" i="3"/>
  <c r="L104" i="3"/>
  <c r="L71" i="3"/>
  <c r="L113" i="3"/>
  <c r="L121" i="3"/>
  <c r="L20" i="3"/>
  <c r="L32" i="3"/>
  <c r="L45" i="3"/>
  <c r="L85" i="3"/>
  <c r="L70" i="3"/>
  <c r="L88" i="3"/>
  <c r="L97" i="3"/>
  <c r="L105" i="3"/>
  <c r="L72" i="3"/>
  <c r="L114" i="3"/>
  <c r="L122" i="3"/>
  <c r="L29" i="3"/>
  <c r="L62" i="3"/>
  <c r="L98" i="3"/>
  <c r="L112" i="3"/>
  <c r="L35" i="3"/>
  <c r="L64" i="3"/>
  <c r="L102" i="3"/>
  <c r="L115" i="3"/>
  <c r="L15" i="3"/>
  <c r="L47" i="3"/>
  <c r="L57" i="3"/>
  <c r="L55" i="3"/>
  <c r="L123" i="3"/>
  <c r="L16" i="3"/>
  <c r="L79" i="3"/>
  <c r="L90" i="3"/>
  <c r="L63" i="3"/>
  <c r="L53" i="3"/>
  <c r="L21" i="3"/>
  <c r="L94" i="3"/>
  <c r="L86" i="3"/>
  <c r="L28" i="3"/>
  <c r="L95" i="3"/>
  <c r="L40" i="3"/>
  <c r="L103" i="3"/>
  <c r="L43" i="3"/>
  <c r="L106" i="3"/>
  <c r="L48" i="3"/>
  <c r="L111" i="3"/>
  <c r="L81" i="3"/>
  <c r="L74" i="3"/>
  <c r="L119" i="3"/>
  <c r="L8" i="3"/>
  <c r="L120" i="3"/>
  <c r="L49" i="3"/>
  <c r="L89" i="3"/>
  <c r="AS14" i="3"/>
  <c r="AS22" i="3"/>
  <c r="AS30" i="3"/>
  <c r="AS36" i="3"/>
  <c r="AS49" i="3"/>
  <c r="AS57" i="3"/>
  <c r="AS65" i="3"/>
  <c r="AS74" i="3"/>
  <c r="AS38" i="3"/>
  <c r="AS90" i="3"/>
  <c r="AS98" i="3"/>
  <c r="AS106" i="3"/>
  <c r="AS111" i="3"/>
  <c r="AS119" i="3"/>
  <c r="AS81" i="3"/>
  <c r="AS15" i="3"/>
  <c r="AS23" i="3"/>
  <c r="AS31" i="3"/>
  <c r="AS40" i="3"/>
  <c r="AS50" i="3"/>
  <c r="AS58" i="3"/>
  <c r="AS66" i="3"/>
  <c r="AS75" i="3"/>
  <c r="AS71" i="3"/>
  <c r="AS91" i="3"/>
  <c r="AS99" i="3"/>
  <c r="AS107" i="3"/>
  <c r="AS112" i="3"/>
  <c r="AS120" i="3"/>
  <c r="AS16" i="3"/>
  <c r="AS24" i="3"/>
  <c r="AS32" i="3"/>
  <c r="AS44" i="3"/>
  <c r="AS51" i="3"/>
  <c r="AS59" i="3"/>
  <c r="AS67" i="3"/>
  <c r="AS76" i="3"/>
  <c r="AS86" i="3"/>
  <c r="AS92" i="3"/>
  <c r="AS100" i="3"/>
  <c r="AS108" i="3"/>
  <c r="AS113" i="3"/>
  <c r="AS121" i="3"/>
  <c r="AS11" i="3"/>
  <c r="AS19" i="3"/>
  <c r="AS27" i="3"/>
  <c r="AS37" i="3"/>
  <c r="AS43" i="3"/>
  <c r="AS54" i="3"/>
  <c r="AS62" i="3"/>
  <c r="AS70" i="3"/>
  <c r="AS79" i="3"/>
  <c r="AS84" i="3"/>
  <c r="AS95" i="3"/>
  <c r="AS103" i="3"/>
  <c r="AS85" i="3"/>
  <c r="AS116" i="3"/>
  <c r="AS124" i="3"/>
  <c r="AS12" i="3"/>
  <c r="AS20" i="3"/>
  <c r="AS28" i="3"/>
  <c r="AS41" i="3"/>
  <c r="AS47" i="3"/>
  <c r="AS55" i="3"/>
  <c r="AS63" i="3"/>
  <c r="AS72" i="3"/>
  <c r="AS42" i="3"/>
  <c r="AS87" i="3"/>
  <c r="AS96" i="3"/>
  <c r="AS104" i="3"/>
  <c r="AS83" i="3"/>
  <c r="AS117" i="3"/>
  <c r="AS125" i="3"/>
  <c r="AS25" i="3"/>
  <c r="AS48" i="3"/>
  <c r="AS69" i="3"/>
  <c r="AS93" i="3"/>
  <c r="AS89" i="3"/>
  <c r="AS26" i="3"/>
  <c r="AS52" i="3"/>
  <c r="AS73" i="3"/>
  <c r="AS94" i="3"/>
  <c r="AS114" i="3"/>
  <c r="AS13" i="3"/>
  <c r="AS34" i="3"/>
  <c r="AS60" i="3"/>
  <c r="AS46" i="3"/>
  <c r="AS102" i="3"/>
  <c r="AS122" i="3"/>
  <c r="AS17" i="3"/>
  <c r="AS45" i="3"/>
  <c r="AS61" i="3"/>
  <c r="AS80" i="3"/>
  <c r="AS105" i="3"/>
  <c r="AS123" i="3"/>
  <c r="AS18" i="3"/>
  <c r="AS64" i="3"/>
  <c r="AS109" i="3"/>
  <c r="AS21" i="3"/>
  <c r="AS68" i="3"/>
  <c r="AS110" i="3"/>
  <c r="AS29" i="3"/>
  <c r="AS77" i="3"/>
  <c r="AS115" i="3"/>
  <c r="AS33" i="3"/>
  <c r="AS78" i="3"/>
  <c r="AS118" i="3"/>
  <c r="AS39" i="3"/>
  <c r="AS88" i="3"/>
  <c r="AS10" i="3"/>
  <c r="AS35" i="3"/>
  <c r="AS53" i="3"/>
  <c r="AS56" i="3"/>
  <c r="AS101" i="3"/>
  <c r="AS97" i="3"/>
  <c r="AS8" i="3"/>
  <c r="AS126" i="3"/>
  <c r="AS9" i="3"/>
  <c r="AS82" i="3"/>
  <c r="AT12" i="3"/>
  <c r="AT20" i="3"/>
  <c r="AT39" i="3"/>
  <c r="AT25" i="3"/>
  <c r="AT27" i="3"/>
  <c r="AT59" i="3"/>
  <c r="AT48" i="3"/>
  <c r="AT64" i="3"/>
  <c r="AT77" i="3"/>
  <c r="AT85" i="3"/>
  <c r="AT99" i="3"/>
  <c r="AT90" i="3"/>
  <c r="AT93" i="3"/>
  <c r="AT104" i="3"/>
  <c r="AT123" i="3"/>
  <c r="AT15" i="3"/>
  <c r="AT30" i="3"/>
  <c r="AT42" i="3"/>
  <c r="AT34" i="3"/>
  <c r="AT49" i="3"/>
  <c r="AT65" i="3"/>
  <c r="AT54" i="3"/>
  <c r="AT70" i="3"/>
  <c r="AT14" i="3"/>
  <c r="AT36" i="3"/>
  <c r="AT46" i="3"/>
  <c r="AT47" i="3"/>
  <c r="AT69" i="3"/>
  <c r="AT62" i="3"/>
  <c r="AT79" i="3"/>
  <c r="AT88" i="3"/>
  <c r="AT109" i="3"/>
  <c r="AT113" i="3"/>
  <c r="AT96" i="3"/>
  <c r="AT122" i="3"/>
  <c r="AT18" i="3"/>
  <c r="AT37" i="3"/>
  <c r="AT29" i="3"/>
  <c r="AT51" i="3"/>
  <c r="AT71" i="3"/>
  <c r="AT66" i="3"/>
  <c r="AT80" i="3"/>
  <c r="AT89" i="3"/>
  <c r="AT116" i="3"/>
  <c r="AT115" i="3"/>
  <c r="AT100" i="3"/>
  <c r="AT124" i="3"/>
  <c r="AT17" i="3"/>
  <c r="AT38" i="3"/>
  <c r="AT33" i="3"/>
  <c r="AT53" i="3"/>
  <c r="AT72" i="3"/>
  <c r="AT68" i="3"/>
  <c r="AT81" i="3"/>
  <c r="AT31" i="3"/>
  <c r="AT121" i="3"/>
  <c r="AT117" i="3"/>
  <c r="AT111" i="3"/>
  <c r="AT126" i="3"/>
  <c r="AT21" i="3"/>
  <c r="AT40" i="3"/>
  <c r="AT19" i="3"/>
  <c r="AT55" i="3"/>
  <c r="AT50" i="3"/>
  <c r="AT73" i="3"/>
  <c r="AT82" i="3"/>
  <c r="AT91" i="3"/>
  <c r="AT125" i="3"/>
  <c r="AT97" i="3"/>
  <c r="AT112" i="3"/>
  <c r="AT26" i="3"/>
  <c r="AT32" i="3"/>
  <c r="AT58" i="3"/>
  <c r="AT86" i="3"/>
  <c r="AT102" i="3"/>
  <c r="AT119" i="3"/>
  <c r="AT76" i="3"/>
  <c r="AT78" i="3"/>
  <c r="AT92" i="3"/>
  <c r="AT16" i="3"/>
  <c r="AT83" i="3"/>
  <c r="AT22" i="3"/>
  <c r="AT98" i="3"/>
  <c r="AT35" i="3"/>
  <c r="AT23" i="3"/>
  <c r="AT60" i="3"/>
  <c r="AT87" i="3"/>
  <c r="AT110" i="3"/>
  <c r="AT120" i="3"/>
  <c r="AT63" i="3"/>
  <c r="AT107" i="3"/>
  <c r="AT67" i="3"/>
  <c r="AT52" i="3"/>
  <c r="AT114" i="3"/>
  <c r="AT56" i="3"/>
  <c r="AT9" i="3"/>
  <c r="AT41" i="3"/>
  <c r="AT57" i="3"/>
  <c r="AT74" i="3"/>
  <c r="AT95" i="3"/>
  <c r="AT101" i="3"/>
  <c r="AT44" i="3"/>
  <c r="AT94" i="3"/>
  <c r="AT8" i="3"/>
  <c r="AT84" i="3"/>
  <c r="AT10" i="3"/>
  <c r="AT43" i="3"/>
  <c r="AT61" i="3"/>
  <c r="AT75" i="3"/>
  <c r="AT103" i="3"/>
  <c r="AT105" i="3"/>
  <c r="AT11" i="3"/>
  <c r="AT106" i="3"/>
  <c r="AT13" i="3"/>
  <c r="AT45" i="3"/>
  <c r="AT108" i="3"/>
  <c r="AT24" i="3"/>
  <c r="AT28" i="3"/>
  <c r="AT118" i="3"/>
  <c r="AK9" i="3"/>
  <c r="AK14" i="3"/>
  <c r="AK22" i="3"/>
  <c r="AK30" i="3"/>
  <c r="AK38" i="3"/>
  <c r="AK50" i="3"/>
  <c r="AK58" i="3"/>
  <c r="AK66" i="3"/>
  <c r="AK71" i="3"/>
  <c r="AK44" i="3"/>
  <c r="AK91" i="3"/>
  <c r="AK99" i="3"/>
  <c r="AK107" i="3"/>
  <c r="AK81" i="3"/>
  <c r="AK118" i="3"/>
  <c r="AK126" i="3"/>
  <c r="AK15" i="3"/>
  <c r="AK23" i="3"/>
  <c r="AK31" i="3"/>
  <c r="AK42" i="3"/>
  <c r="AK51" i="3"/>
  <c r="AK59" i="3"/>
  <c r="AK67" i="3"/>
  <c r="AK74" i="3"/>
  <c r="AK88" i="3"/>
  <c r="AK92" i="3"/>
  <c r="AK100" i="3"/>
  <c r="AK108" i="3"/>
  <c r="AK111" i="3"/>
  <c r="AK119" i="3"/>
  <c r="AK16" i="3"/>
  <c r="AK24" i="3"/>
  <c r="AK32" i="3"/>
  <c r="AK37" i="3"/>
  <c r="AK52" i="3"/>
  <c r="AK60" i="3"/>
  <c r="AK68" i="3"/>
  <c r="AK75" i="3"/>
  <c r="AK80" i="3"/>
  <c r="AK93" i="3"/>
  <c r="AK101" i="3"/>
  <c r="AK109" i="3"/>
  <c r="AK112" i="3"/>
  <c r="AK120" i="3"/>
  <c r="AK17" i="3"/>
  <c r="AK25" i="3"/>
  <c r="AK33" i="3"/>
  <c r="AK41" i="3"/>
  <c r="AK53" i="3"/>
  <c r="AK61" i="3"/>
  <c r="AK69" i="3"/>
  <c r="AK76" i="3"/>
  <c r="AK82" i="3"/>
  <c r="AK94" i="3"/>
  <c r="AK102" i="3"/>
  <c r="AK110" i="3"/>
  <c r="AK113" i="3"/>
  <c r="AK121" i="3"/>
  <c r="AK11" i="3"/>
  <c r="AK19" i="3"/>
  <c r="AK27" i="3"/>
  <c r="AK35" i="3"/>
  <c r="AK47" i="3"/>
  <c r="AK55" i="3"/>
  <c r="AK63" i="3"/>
  <c r="AK40" i="3"/>
  <c r="AK78" i="3"/>
  <c r="AK89" i="3"/>
  <c r="AK96" i="3"/>
  <c r="AK104" i="3"/>
  <c r="AK85" i="3"/>
  <c r="AK115" i="3"/>
  <c r="AK123" i="3"/>
  <c r="AK12" i="3"/>
  <c r="AK34" i="3"/>
  <c r="AK57" i="3"/>
  <c r="AK79" i="3"/>
  <c r="AK103" i="3"/>
  <c r="AK117" i="3"/>
  <c r="AK13" i="3"/>
  <c r="AK39" i="3"/>
  <c r="AK62" i="3"/>
  <c r="AK72" i="3"/>
  <c r="AK105" i="3"/>
  <c r="AK122" i="3"/>
  <c r="AK18" i="3"/>
  <c r="AK43" i="3"/>
  <c r="AK64" i="3"/>
  <c r="AK84" i="3"/>
  <c r="AK106" i="3"/>
  <c r="AK124" i="3"/>
  <c r="AK20" i="3"/>
  <c r="AK45" i="3"/>
  <c r="AK65" i="3"/>
  <c r="AK86" i="3"/>
  <c r="AK73" i="3"/>
  <c r="AK125" i="3"/>
  <c r="AK54" i="3"/>
  <c r="AK97" i="3"/>
  <c r="AK46" i="3"/>
  <c r="AK77" i="3"/>
  <c r="AK10" i="3"/>
  <c r="AK56" i="3"/>
  <c r="AK98" i="3"/>
  <c r="AK28" i="3"/>
  <c r="AK116" i="3"/>
  <c r="AK48" i="3"/>
  <c r="AK95" i="3"/>
  <c r="AK8" i="3"/>
  <c r="AK21" i="3"/>
  <c r="AK70" i="3"/>
  <c r="AK87" i="3"/>
  <c r="AK114" i="3"/>
  <c r="AK90" i="3"/>
  <c r="AK26" i="3"/>
  <c r="AK36" i="3"/>
  <c r="AK83" i="3"/>
  <c r="AK29" i="3"/>
  <c r="AK49" i="3"/>
  <c r="AG17" i="3"/>
  <c r="AG25" i="3"/>
  <c r="AG33" i="3"/>
  <c r="AG41" i="3"/>
  <c r="AG50" i="3"/>
  <c r="AG58" i="3"/>
  <c r="AG66" i="3"/>
  <c r="AG74" i="3"/>
  <c r="AG81" i="3"/>
  <c r="AG92" i="3"/>
  <c r="AG100" i="3"/>
  <c r="AG108" i="3"/>
  <c r="AG114" i="3"/>
  <c r="AG122" i="3"/>
  <c r="AG9" i="3"/>
  <c r="AG18" i="3"/>
  <c r="AG26" i="3"/>
  <c r="AG34" i="3"/>
  <c r="AG45" i="3"/>
  <c r="AG51" i="3"/>
  <c r="AG59" i="3"/>
  <c r="AG67" i="3"/>
  <c r="AG75" i="3"/>
  <c r="AG83" i="3"/>
  <c r="AG93" i="3"/>
  <c r="AG101" i="3"/>
  <c r="AG109" i="3"/>
  <c r="AG115" i="3"/>
  <c r="AG123" i="3"/>
  <c r="AG10" i="3"/>
  <c r="AG19" i="3"/>
  <c r="AG27" i="3"/>
  <c r="AG35" i="3"/>
  <c r="AG36" i="3"/>
  <c r="AG52" i="3"/>
  <c r="AG60" i="3"/>
  <c r="AG68" i="3"/>
  <c r="AG76" i="3"/>
  <c r="AG85" i="3"/>
  <c r="AG94" i="3"/>
  <c r="AG102" i="3"/>
  <c r="AG110" i="3"/>
  <c r="AG116" i="3"/>
  <c r="AG124" i="3"/>
  <c r="AG13" i="3"/>
  <c r="AG22" i="3"/>
  <c r="AG30" i="3"/>
  <c r="AG42" i="3"/>
  <c r="AG47" i="3"/>
  <c r="AG55" i="3"/>
  <c r="AG63" i="3"/>
  <c r="AG43" i="3"/>
  <c r="AG79" i="3"/>
  <c r="AG89" i="3"/>
  <c r="AG97" i="3"/>
  <c r="AG105" i="3"/>
  <c r="AG111" i="3"/>
  <c r="AG119" i="3"/>
  <c r="AG82" i="3"/>
  <c r="AG14" i="3"/>
  <c r="AG23" i="3"/>
  <c r="AG31" i="3"/>
  <c r="AG46" i="3"/>
  <c r="AG48" i="3"/>
  <c r="AG56" i="3"/>
  <c r="AG64" i="3"/>
  <c r="AG73" i="3"/>
  <c r="AG71" i="3"/>
  <c r="AG90" i="3"/>
  <c r="AG98" i="3"/>
  <c r="AG106" i="3"/>
  <c r="AG112" i="3"/>
  <c r="AG120" i="3"/>
  <c r="AG86" i="3"/>
  <c r="AG12" i="3"/>
  <c r="AG16" i="3"/>
  <c r="AG57" i="3"/>
  <c r="AG78" i="3"/>
  <c r="AG103" i="3"/>
  <c r="AG121" i="3"/>
  <c r="AG15" i="3"/>
  <c r="AG38" i="3"/>
  <c r="AG61" i="3"/>
  <c r="AG87" i="3"/>
  <c r="AG104" i="3"/>
  <c r="AG125" i="3"/>
  <c r="AG24" i="3"/>
  <c r="AG44" i="3"/>
  <c r="AG69" i="3"/>
  <c r="AG91" i="3"/>
  <c r="AG84" i="3"/>
  <c r="AG28" i="3"/>
  <c r="AG49" i="3"/>
  <c r="AG70" i="3"/>
  <c r="AG95" i="3"/>
  <c r="AG113" i="3"/>
  <c r="AG29" i="3"/>
  <c r="AG39" i="3"/>
  <c r="AG117" i="3"/>
  <c r="AG32" i="3"/>
  <c r="AG77" i="3"/>
  <c r="AG118" i="3"/>
  <c r="AG37" i="3"/>
  <c r="AG88" i="3"/>
  <c r="AG126" i="3"/>
  <c r="AG40" i="3"/>
  <c r="AG72" i="3"/>
  <c r="AG11" i="3"/>
  <c r="AG54" i="3"/>
  <c r="AG99" i="3"/>
  <c r="AG20" i="3"/>
  <c r="AG21" i="3"/>
  <c r="AG53" i="3"/>
  <c r="AG62" i="3"/>
  <c r="AG65" i="3"/>
  <c r="AG107" i="3"/>
  <c r="AG80" i="3"/>
  <c r="AG96" i="3"/>
  <c r="AG8" i="3"/>
  <c r="Z14" i="3"/>
  <c r="Z29" i="3"/>
  <c r="Z42" i="3"/>
  <c r="Z35" i="3"/>
  <c r="Z48" i="3"/>
  <c r="Z64" i="3"/>
  <c r="Z51" i="3"/>
  <c r="Z67" i="3"/>
  <c r="Z79" i="3"/>
  <c r="Z87" i="3"/>
  <c r="Z106" i="3"/>
  <c r="Z124" i="3"/>
  <c r="Z123" i="3"/>
  <c r="Z95" i="3"/>
  <c r="Z126" i="3"/>
  <c r="Z15" i="3"/>
  <c r="Z33" i="3"/>
  <c r="Z43" i="3"/>
  <c r="Z18" i="3"/>
  <c r="Z50" i="3"/>
  <c r="Z66" i="3"/>
  <c r="Z53" i="3"/>
  <c r="Z69" i="3"/>
  <c r="Z80" i="3"/>
  <c r="Z88" i="3"/>
  <c r="Z107" i="3"/>
  <c r="Z93" i="3"/>
  <c r="Z92" i="3"/>
  <c r="Z99" i="3"/>
  <c r="Z16" i="3"/>
  <c r="Z36" i="3"/>
  <c r="Z44" i="3"/>
  <c r="Z23" i="3"/>
  <c r="Z9" i="3"/>
  <c r="Z17" i="3"/>
  <c r="Z37" i="3"/>
  <c r="Z45" i="3"/>
  <c r="Z27" i="3"/>
  <c r="Z54" i="3"/>
  <c r="Z70" i="3"/>
  <c r="Z57" i="3"/>
  <c r="Z74" i="3"/>
  <c r="Z82" i="3"/>
  <c r="Z73" i="3"/>
  <c r="Z111" i="3"/>
  <c r="Z101" i="3"/>
  <c r="Z100" i="3"/>
  <c r="Z113" i="3"/>
  <c r="Z12" i="3"/>
  <c r="Z40" i="3"/>
  <c r="Z22" i="3"/>
  <c r="Z71" i="3"/>
  <c r="Z65" i="3"/>
  <c r="Z84" i="3"/>
  <c r="Z109" i="3"/>
  <c r="Z118" i="3"/>
  <c r="Z114" i="3"/>
  <c r="Z19" i="3"/>
  <c r="Z77" i="3"/>
  <c r="Z108" i="3"/>
  <c r="Z32" i="3"/>
  <c r="Z78" i="3"/>
  <c r="Z110" i="3"/>
  <c r="Z10" i="3"/>
  <c r="Z61" i="3"/>
  <c r="Z91" i="3"/>
  <c r="Z13" i="3"/>
  <c r="Z41" i="3"/>
  <c r="Z34" i="3"/>
  <c r="Z30" i="3"/>
  <c r="Z72" i="3"/>
  <c r="Z85" i="3"/>
  <c r="Z112" i="3"/>
  <c r="Z121" i="3"/>
  <c r="Z115" i="3"/>
  <c r="Z8" i="3"/>
  <c r="Z28" i="3"/>
  <c r="Z55" i="3"/>
  <c r="Z122" i="3"/>
  <c r="Z59" i="3"/>
  <c r="Z94" i="3"/>
  <c r="Z62" i="3"/>
  <c r="Z105" i="3"/>
  <c r="Z39" i="3"/>
  <c r="Z63" i="3"/>
  <c r="Z102" i="3"/>
  <c r="Z103" i="3"/>
  <c r="Z21" i="3"/>
  <c r="Z46" i="3"/>
  <c r="Z52" i="3"/>
  <c r="Z47" i="3"/>
  <c r="Z75" i="3"/>
  <c r="Z86" i="3"/>
  <c r="Z117" i="3"/>
  <c r="Z96" i="3"/>
  <c r="Z119" i="3"/>
  <c r="Z90" i="3"/>
  <c r="Z25" i="3"/>
  <c r="Z97" i="3"/>
  <c r="Z38" i="3"/>
  <c r="Z98" i="3"/>
  <c r="Z68" i="3"/>
  <c r="Z116" i="3"/>
  <c r="Z20" i="3"/>
  <c r="Z24" i="3"/>
  <c r="Z56" i="3"/>
  <c r="Z49" i="3"/>
  <c r="Z76" i="3"/>
  <c r="Z89" i="3"/>
  <c r="Z120" i="3"/>
  <c r="Z104" i="3"/>
  <c r="Z125" i="3"/>
  <c r="Z58" i="3"/>
  <c r="Z60" i="3"/>
  <c r="Z31" i="3"/>
  <c r="Z81" i="3"/>
  <c r="Z11" i="3"/>
  <c r="Z26" i="3"/>
  <c r="Z83" i="3"/>
  <c r="R10" i="3"/>
  <c r="R18" i="3"/>
  <c r="R38" i="3"/>
  <c r="R46" i="3"/>
  <c r="R33" i="3"/>
  <c r="R52" i="3"/>
  <c r="R11" i="3"/>
  <c r="R17" i="3"/>
  <c r="R39" i="3"/>
  <c r="R22" i="3"/>
  <c r="R32" i="3"/>
  <c r="R54" i="3"/>
  <c r="R13" i="3"/>
  <c r="R23" i="3"/>
  <c r="R41" i="3"/>
  <c r="R30" i="3"/>
  <c r="R28" i="3"/>
  <c r="R58" i="3"/>
  <c r="R73" i="3"/>
  <c r="R14" i="3"/>
  <c r="R37" i="3"/>
  <c r="R35" i="3"/>
  <c r="R56" i="3"/>
  <c r="R49" i="3"/>
  <c r="R65" i="3"/>
  <c r="R79" i="3"/>
  <c r="R87" i="3"/>
  <c r="R109" i="3"/>
  <c r="R91" i="3"/>
  <c r="R117" i="3"/>
  <c r="R98" i="3"/>
  <c r="R116" i="3"/>
  <c r="R8" i="3"/>
  <c r="R24" i="3"/>
  <c r="R57" i="3"/>
  <c r="R96" i="3"/>
  <c r="R71" i="3"/>
  <c r="R45" i="3"/>
  <c r="R59" i="3"/>
  <c r="R100" i="3"/>
  <c r="R126" i="3"/>
  <c r="R26" i="3"/>
  <c r="R61" i="3"/>
  <c r="R104" i="3"/>
  <c r="R123" i="3"/>
  <c r="R125" i="3"/>
  <c r="R15" i="3"/>
  <c r="R40" i="3"/>
  <c r="R25" i="3"/>
  <c r="R60" i="3"/>
  <c r="R51" i="3"/>
  <c r="R67" i="3"/>
  <c r="R80" i="3"/>
  <c r="R88" i="3"/>
  <c r="R110" i="3"/>
  <c r="R95" i="3"/>
  <c r="R119" i="3"/>
  <c r="R102" i="3"/>
  <c r="R44" i="3"/>
  <c r="R75" i="3"/>
  <c r="R118" i="3"/>
  <c r="R124" i="3"/>
  <c r="R68" i="3"/>
  <c r="R76" i="3"/>
  <c r="R101" i="3"/>
  <c r="R93" i="3"/>
  <c r="R9" i="3"/>
  <c r="R48" i="3"/>
  <c r="R85" i="3"/>
  <c r="R112" i="3"/>
  <c r="R36" i="3"/>
  <c r="R63" i="3"/>
  <c r="R114" i="3"/>
  <c r="R16" i="3"/>
  <c r="R42" i="3"/>
  <c r="R29" i="3"/>
  <c r="R62" i="3"/>
  <c r="R53" i="3"/>
  <c r="R69" i="3"/>
  <c r="R81" i="3"/>
  <c r="R89" i="3"/>
  <c r="R113" i="3"/>
  <c r="R99" i="3"/>
  <c r="R120" i="3"/>
  <c r="R106" i="3"/>
  <c r="R66" i="3"/>
  <c r="R111" i="3"/>
  <c r="R27" i="3"/>
  <c r="R84" i="3"/>
  <c r="R70" i="3"/>
  <c r="R97" i="3"/>
  <c r="R12" i="3"/>
  <c r="R50" i="3"/>
  <c r="R86" i="3"/>
  <c r="R105" i="3"/>
  <c r="R19" i="3"/>
  <c r="R43" i="3"/>
  <c r="R47" i="3"/>
  <c r="R64" i="3"/>
  <c r="R55" i="3"/>
  <c r="R74" i="3"/>
  <c r="R82" i="3"/>
  <c r="R92" i="3"/>
  <c r="R115" i="3"/>
  <c r="R103" i="3"/>
  <c r="R122" i="3"/>
  <c r="R108" i="3"/>
  <c r="R21" i="3"/>
  <c r="R83" i="3"/>
  <c r="R20" i="3"/>
  <c r="R121" i="3"/>
  <c r="R31" i="3"/>
  <c r="R77" i="3"/>
  <c r="R90" i="3"/>
  <c r="R34" i="3"/>
  <c r="R72" i="3"/>
  <c r="R78" i="3"/>
  <c r="R107" i="3"/>
  <c r="R94" i="3"/>
  <c r="M10" i="3"/>
  <c r="M18" i="3"/>
  <c r="M26" i="3"/>
  <c r="M34" i="3"/>
  <c r="M44" i="3"/>
  <c r="M53" i="3"/>
  <c r="M61" i="3"/>
  <c r="M69" i="3"/>
  <c r="M76" i="3"/>
  <c r="M82" i="3"/>
  <c r="M94" i="3"/>
  <c r="M102" i="3"/>
  <c r="M110" i="3"/>
  <c r="M115" i="3"/>
  <c r="M123" i="3"/>
  <c r="M11" i="3"/>
  <c r="M19" i="3"/>
  <c r="M27" i="3"/>
  <c r="M12" i="3"/>
  <c r="M20" i="3"/>
  <c r="M28" i="3"/>
  <c r="M37" i="3"/>
  <c r="M43" i="3"/>
  <c r="M55" i="3"/>
  <c r="M63" i="3"/>
  <c r="M13" i="3"/>
  <c r="M21" i="3"/>
  <c r="M29" i="3"/>
  <c r="M41" i="3"/>
  <c r="M48" i="3"/>
  <c r="M56" i="3"/>
  <c r="M64" i="3"/>
  <c r="M42" i="3"/>
  <c r="M79" i="3"/>
  <c r="M88" i="3"/>
  <c r="M97" i="3"/>
  <c r="M105" i="3"/>
  <c r="M85" i="3"/>
  <c r="M118" i="3"/>
  <c r="M126" i="3"/>
  <c r="M15" i="3"/>
  <c r="M23" i="3"/>
  <c r="M9" i="3"/>
  <c r="M31" i="3"/>
  <c r="M39" i="3"/>
  <c r="M59" i="3"/>
  <c r="M71" i="3"/>
  <c r="M86" i="3"/>
  <c r="M93" i="3"/>
  <c r="M104" i="3"/>
  <c r="M112" i="3"/>
  <c r="M122" i="3"/>
  <c r="M14" i="3"/>
  <c r="M32" i="3"/>
  <c r="M49" i="3"/>
  <c r="M60" i="3"/>
  <c r="M72" i="3"/>
  <c r="M46" i="3"/>
  <c r="M95" i="3"/>
  <c r="M106" i="3"/>
  <c r="M113" i="3"/>
  <c r="M124" i="3"/>
  <c r="M16" i="3"/>
  <c r="M33" i="3"/>
  <c r="M50" i="3"/>
  <c r="M62" i="3"/>
  <c r="M38" i="3"/>
  <c r="M80" i="3"/>
  <c r="M96" i="3"/>
  <c r="M107" i="3"/>
  <c r="M114" i="3"/>
  <c r="M125" i="3"/>
  <c r="M17" i="3"/>
  <c r="M35" i="3"/>
  <c r="M51" i="3"/>
  <c r="M65" i="3"/>
  <c r="M73" i="3"/>
  <c r="M84" i="3"/>
  <c r="M98" i="3"/>
  <c r="M108" i="3"/>
  <c r="M116" i="3"/>
  <c r="M81" i="3"/>
  <c r="M25" i="3"/>
  <c r="M57" i="3"/>
  <c r="M78" i="3"/>
  <c r="M101" i="3"/>
  <c r="M120" i="3"/>
  <c r="M91" i="3"/>
  <c r="M40" i="3"/>
  <c r="M83" i="3"/>
  <c r="M75" i="3"/>
  <c r="M54" i="3"/>
  <c r="M8" i="3"/>
  <c r="M30" i="3"/>
  <c r="M58" i="3"/>
  <c r="M74" i="3"/>
  <c r="M103" i="3"/>
  <c r="M121" i="3"/>
  <c r="M89" i="3"/>
  <c r="M92" i="3"/>
  <c r="M99" i="3"/>
  <c r="M24" i="3"/>
  <c r="M119" i="3"/>
  <c r="M45" i="3"/>
  <c r="M66" i="3"/>
  <c r="M87" i="3"/>
  <c r="M109" i="3"/>
  <c r="M36" i="3"/>
  <c r="M22" i="3"/>
  <c r="M117" i="3"/>
  <c r="M100" i="3"/>
  <c r="M47" i="3"/>
  <c r="M67" i="3"/>
  <c r="M90" i="3"/>
  <c r="M111" i="3"/>
  <c r="M68" i="3"/>
  <c r="M70" i="3"/>
  <c r="M52" i="3"/>
  <c r="M77" i="3"/>
  <c r="AO15" i="3"/>
  <c r="AO23" i="3"/>
  <c r="AO31" i="3"/>
  <c r="AO39" i="3"/>
  <c r="AO50" i="3"/>
  <c r="AO58" i="3"/>
  <c r="AO66" i="3"/>
  <c r="AO74" i="3"/>
  <c r="AO89" i="3"/>
  <c r="AO91" i="3"/>
  <c r="AO99" i="3"/>
  <c r="AO107" i="3"/>
  <c r="AO112" i="3"/>
  <c r="AO120" i="3"/>
  <c r="AO16" i="3"/>
  <c r="AO24" i="3"/>
  <c r="AO32" i="3"/>
  <c r="AO43" i="3"/>
  <c r="AO51" i="3"/>
  <c r="AO59" i="3"/>
  <c r="AO67" i="3"/>
  <c r="AO75" i="3"/>
  <c r="AO81" i="3"/>
  <c r="AO92" i="3"/>
  <c r="AO100" i="3"/>
  <c r="AO108" i="3"/>
  <c r="AO113" i="3"/>
  <c r="AO121" i="3"/>
  <c r="AO9" i="3"/>
  <c r="AO17" i="3"/>
  <c r="AO25" i="3"/>
  <c r="AO33" i="3"/>
  <c r="AO38" i="3"/>
  <c r="AO52" i="3"/>
  <c r="AO60" i="3"/>
  <c r="AO68" i="3"/>
  <c r="AO76" i="3"/>
  <c r="AO83" i="3"/>
  <c r="AO93" i="3"/>
  <c r="AO101" i="3"/>
  <c r="AO109" i="3"/>
  <c r="AO114" i="3"/>
  <c r="AO122" i="3"/>
  <c r="AO10" i="3"/>
  <c r="AO18" i="3"/>
  <c r="AO26" i="3"/>
  <c r="AO34" i="3"/>
  <c r="AO42" i="3"/>
  <c r="AO53" i="3"/>
  <c r="AO61" i="3"/>
  <c r="AO69" i="3"/>
  <c r="AO77" i="3"/>
  <c r="AO85" i="3"/>
  <c r="AO94" i="3"/>
  <c r="AO102" i="3"/>
  <c r="AO110" i="3"/>
  <c r="AO115" i="3"/>
  <c r="AO123" i="3"/>
  <c r="AO12" i="3"/>
  <c r="AO20" i="3"/>
  <c r="AO28" i="3"/>
  <c r="AO40" i="3"/>
  <c r="AO47" i="3"/>
  <c r="AO55" i="3"/>
  <c r="AO63" i="3"/>
  <c r="AO37" i="3"/>
  <c r="AO79" i="3"/>
  <c r="AO41" i="3"/>
  <c r="AO96" i="3"/>
  <c r="AO104" i="3"/>
  <c r="AO80" i="3"/>
  <c r="AO117" i="3"/>
  <c r="AO125" i="3"/>
  <c r="AO27" i="3"/>
  <c r="AO49" i="3"/>
  <c r="AO71" i="3"/>
  <c r="AO95" i="3"/>
  <c r="AO111" i="3"/>
  <c r="AO29" i="3"/>
  <c r="AO54" i="3"/>
  <c r="AO72" i="3"/>
  <c r="AO97" i="3"/>
  <c r="AO116" i="3"/>
  <c r="AO11" i="3"/>
  <c r="AO30" i="3"/>
  <c r="AO56" i="3"/>
  <c r="AO78" i="3"/>
  <c r="AO98" i="3"/>
  <c r="AO118" i="3"/>
  <c r="AO13" i="3"/>
  <c r="AO36" i="3"/>
  <c r="AO57" i="3"/>
  <c r="AO45" i="3"/>
  <c r="AO103" i="3"/>
  <c r="AO119" i="3"/>
  <c r="AO46" i="3"/>
  <c r="AO87" i="3"/>
  <c r="AO84" i="3"/>
  <c r="AO14" i="3"/>
  <c r="AO62" i="3"/>
  <c r="AO105" i="3"/>
  <c r="AO22" i="3"/>
  <c r="AO70" i="3"/>
  <c r="AO88" i="3"/>
  <c r="AO44" i="3"/>
  <c r="AO73" i="3"/>
  <c r="AO124" i="3"/>
  <c r="AO86" i="3"/>
  <c r="AO90" i="3"/>
  <c r="AO19" i="3"/>
  <c r="AO106" i="3"/>
  <c r="AO48" i="3"/>
  <c r="AO64" i="3"/>
  <c r="AO21" i="3"/>
  <c r="AO82" i="3"/>
  <c r="AO126" i="3"/>
  <c r="AO35" i="3"/>
  <c r="AO65" i="3"/>
  <c r="AO8" i="3"/>
  <c r="H12" i="3"/>
  <c r="H21" i="3"/>
  <c r="H28" i="3"/>
  <c r="H36" i="3"/>
  <c r="H44" i="3"/>
  <c r="H78" i="3"/>
  <c r="H49" i="3"/>
  <c r="H65" i="3"/>
  <c r="H70" i="3"/>
  <c r="H92" i="3"/>
  <c r="H100" i="3"/>
  <c r="H108" i="3"/>
  <c r="H112" i="3"/>
  <c r="H120" i="3"/>
  <c r="H111" i="3"/>
  <c r="H13" i="3"/>
  <c r="H22" i="3"/>
  <c r="H29" i="3"/>
  <c r="H37" i="3"/>
  <c r="H45" i="3"/>
  <c r="H79" i="3"/>
  <c r="H51" i="3"/>
  <c r="H67" i="3"/>
  <c r="H86" i="3"/>
  <c r="H93" i="3"/>
  <c r="H101" i="3"/>
  <c r="H109" i="3"/>
  <c r="H113" i="3"/>
  <c r="H121" i="3"/>
  <c r="H48" i="3"/>
  <c r="H14" i="3"/>
  <c r="H16" i="3"/>
  <c r="H30" i="3"/>
  <c r="H38" i="3"/>
  <c r="H46" i="3"/>
  <c r="H80" i="3"/>
  <c r="H53" i="3"/>
  <c r="H69" i="3"/>
  <c r="H52" i="3"/>
  <c r="H94" i="3"/>
  <c r="H102" i="3"/>
  <c r="H50" i="3"/>
  <c r="H114" i="3"/>
  <c r="H122" i="3"/>
  <c r="H89" i="3"/>
  <c r="H9" i="3"/>
  <c r="H18" i="3"/>
  <c r="H25" i="3"/>
  <c r="H33" i="3"/>
  <c r="H41" i="3"/>
  <c r="H75" i="3"/>
  <c r="H83" i="3"/>
  <c r="H59" i="3"/>
  <c r="H74" i="3"/>
  <c r="H87" i="3"/>
  <c r="H97" i="3"/>
  <c r="H105" i="3"/>
  <c r="H88" i="3"/>
  <c r="H117" i="3"/>
  <c r="H125" i="3"/>
  <c r="H10" i="3"/>
  <c r="H19" i="3"/>
  <c r="H34" i="3"/>
  <c r="H42" i="3"/>
  <c r="H76" i="3"/>
  <c r="H84" i="3"/>
  <c r="H61" i="3"/>
  <c r="H54" i="3"/>
  <c r="H90" i="3"/>
  <c r="H98" i="3"/>
  <c r="H106" i="3"/>
  <c r="H64" i="3"/>
  <c r="H118" i="3"/>
  <c r="H126" i="3"/>
  <c r="H15" i="3"/>
  <c r="H35" i="3"/>
  <c r="H82" i="3"/>
  <c r="H60" i="3"/>
  <c r="H107" i="3"/>
  <c r="H124" i="3"/>
  <c r="H17" i="3"/>
  <c r="H39" i="3"/>
  <c r="H85" i="3"/>
  <c r="H68" i="3"/>
  <c r="H58" i="3"/>
  <c r="H56" i="3"/>
  <c r="H24" i="3"/>
  <c r="H47" i="3"/>
  <c r="H63" i="3"/>
  <c r="H96" i="3"/>
  <c r="H115" i="3"/>
  <c r="H27" i="3"/>
  <c r="H72" i="3"/>
  <c r="H71" i="3"/>
  <c r="H99" i="3"/>
  <c r="H116" i="3"/>
  <c r="H77" i="3"/>
  <c r="H103" i="3"/>
  <c r="H11" i="3"/>
  <c r="H81" i="3"/>
  <c r="H104" i="3"/>
  <c r="H20" i="3"/>
  <c r="H55" i="3"/>
  <c r="H66" i="3"/>
  <c r="H23" i="3"/>
  <c r="H57" i="3"/>
  <c r="H110" i="3"/>
  <c r="H32" i="3"/>
  <c r="H62" i="3"/>
  <c r="H123" i="3"/>
  <c r="H31" i="3"/>
  <c r="H40" i="3"/>
  <c r="H43" i="3"/>
  <c r="H73" i="3"/>
  <c r="H119" i="3"/>
  <c r="H91" i="3"/>
  <c r="H95" i="3"/>
  <c r="H8" i="3"/>
  <c r="G21" i="3"/>
  <c r="G25" i="3"/>
  <c r="G33" i="3"/>
  <c r="G39" i="3"/>
  <c r="G47" i="3"/>
  <c r="G55" i="3"/>
  <c r="G63" i="3"/>
  <c r="G71" i="3"/>
  <c r="G85" i="3"/>
  <c r="G96" i="3"/>
  <c r="G104" i="3"/>
  <c r="G89" i="3"/>
  <c r="G118" i="3"/>
  <c r="G126" i="3"/>
  <c r="G17" i="3"/>
  <c r="G15" i="3"/>
  <c r="G31" i="3"/>
  <c r="G38" i="3"/>
  <c r="G48" i="3"/>
  <c r="G57" i="3"/>
  <c r="G66" i="3"/>
  <c r="G75" i="3"/>
  <c r="G93" i="3"/>
  <c r="G102" i="3"/>
  <c r="G84" i="3"/>
  <c r="G119" i="3"/>
  <c r="G108" i="3"/>
  <c r="G18" i="3"/>
  <c r="G23" i="3"/>
  <c r="G32" i="3"/>
  <c r="G40" i="3"/>
  <c r="G49" i="3"/>
  <c r="G58" i="3"/>
  <c r="G67" i="3"/>
  <c r="G79" i="3"/>
  <c r="G94" i="3"/>
  <c r="G103" i="3"/>
  <c r="G110" i="3"/>
  <c r="G120" i="3"/>
  <c r="G111" i="3"/>
  <c r="G19" i="3"/>
  <c r="G24" i="3"/>
  <c r="G34" i="3"/>
  <c r="G41" i="3"/>
  <c r="G50" i="3"/>
  <c r="G59" i="3"/>
  <c r="G68" i="3"/>
  <c r="G81" i="3"/>
  <c r="G95" i="3"/>
  <c r="G105" i="3"/>
  <c r="G112" i="3"/>
  <c r="G121" i="3"/>
  <c r="G107" i="3"/>
  <c r="G20" i="3"/>
  <c r="G26" i="3"/>
  <c r="G14" i="3"/>
  <c r="G42" i="3"/>
  <c r="G51" i="3"/>
  <c r="G60" i="3"/>
  <c r="G69" i="3"/>
  <c r="G83" i="3"/>
  <c r="G97" i="3"/>
  <c r="G106" i="3"/>
  <c r="G113" i="3"/>
  <c r="G122" i="3"/>
  <c r="G109" i="3"/>
  <c r="G12" i="3"/>
  <c r="G28" i="3"/>
  <c r="G35" i="3"/>
  <c r="G44" i="3"/>
  <c r="G53" i="3"/>
  <c r="G62" i="3"/>
  <c r="G72" i="3"/>
  <c r="G90" i="3"/>
  <c r="G99" i="3"/>
  <c r="G88" i="3"/>
  <c r="G115" i="3"/>
  <c r="G124" i="3"/>
  <c r="G86" i="3"/>
  <c r="G22" i="3"/>
  <c r="G37" i="3"/>
  <c r="G64" i="3"/>
  <c r="G98" i="3"/>
  <c r="G117" i="3"/>
  <c r="G16" i="3"/>
  <c r="G43" i="3"/>
  <c r="G65" i="3"/>
  <c r="G100" i="3"/>
  <c r="G123" i="3"/>
  <c r="G11" i="3"/>
  <c r="G45" i="3"/>
  <c r="G70" i="3"/>
  <c r="G101" i="3"/>
  <c r="G125" i="3"/>
  <c r="G27" i="3"/>
  <c r="G46" i="3"/>
  <c r="G73" i="3"/>
  <c r="G78" i="3"/>
  <c r="G80" i="3"/>
  <c r="G9" i="3"/>
  <c r="G56" i="3"/>
  <c r="G114" i="3"/>
  <c r="G10" i="3"/>
  <c r="G8" i="3"/>
  <c r="G13" i="3"/>
  <c r="G61" i="3"/>
  <c r="G116" i="3"/>
  <c r="G92" i="3"/>
  <c r="G52" i="3"/>
  <c r="G29" i="3"/>
  <c r="G74" i="3"/>
  <c r="G76" i="3"/>
  <c r="G91" i="3"/>
  <c r="G77" i="3"/>
  <c r="G82" i="3"/>
  <c r="G30" i="3"/>
  <c r="G87" i="3"/>
  <c r="G36" i="3"/>
  <c r="G54" i="3"/>
  <c r="AI11" i="3"/>
  <c r="AI25" i="3"/>
  <c r="AI33" i="3"/>
  <c r="AI41" i="3"/>
  <c r="AI48" i="3"/>
  <c r="AI56" i="3"/>
  <c r="AI64" i="3"/>
  <c r="AI72" i="3"/>
  <c r="AI90" i="3"/>
  <c r="AI98" i="3"/>
  <c r="AI77" i="3"/>
  <c r="AI89" i="3"/>
  <c r="AI118" i="3"/>
  <c r="AI126" i="3"/>
  <c r="AI12" i="3"/>
  <c r="AI15" i="3"/>
  <c r="AI26" i="3"/>
  <c r="AI34" i="3"/>
  <c r="AI42" i="3"/>
  <c r="AI49" i="3"/>
  <c r="AI57" i="3"/>
  <c r="AI65" i="3"/>
  <c r="AI73" i="3"/>
  <c r="AI91" i="3"/>
  <c r="AI99" i="3"/>
  <c r="AI87" i="3"/>
  <c r="AI111" i="3"/>
  <c r="AI119" i="3"/>
  <c r="AI75" i="3"/>
  <c r="AI18" i="3"/>
  <c r="AI13" i="3"/>
  <c r="AI29" i="3"/>
  <c r="AI37" i="3"/>
  <c r="AI45" i="3"/>
  <c r="AI52" i="3"/>
  <c r="AI60" i="3"/>
  <c r="AI68" i="3"/>
  <c r="AI80" i="3"/>
  <c r="AI94" i="3"/>
  <c r="AI102" i="3"/>
  <c r="AI83" i="3"/>
  <c r="AI114" i="3"/>
  <c r="AI122" i="3"/>
  <c r="AI110" i="3"/>
  <c r="AI19" i="3"/>
  <c r="AI22" i="3"/>
  <c r="AI30" i="3"/>
  <c r="AI38" i="3"/>
  <c r="AI46" i="3"/>
  <c r="AI53" i="3"/>
  <c r="AI61" i="3"/>
  <c r="AI69" i="3"/>
  <c r="AI82" i="3"/>
  <c r="AI95" i="3"/>
  <c r="AI103" i="3"/>
  <c r="AI85" i="3"/>
  <c r="AI115" i="3"/>
  <c r="AI123" i="3"/>
  <c r="AI108" i="3"/>
  <c r="AI23" i="3"/>
  <c r="AI39" i="3"/>
  <c r="AI54" i="3"/>
  <c r="AI70" i="3"/>
  <c r="AI96" i="3"/>
  <c r="AI88" i="3"/>
  <c r="AI124" i="3"/>
  <c r="AI24" i="3"/>
  <c r="AI40" i="3"/>
  <c r="AI55" i="3"/>
  <c r="AI71" i="3"/>
  <c r="AI97" i="3"/>
  <c r="AI79" i="3"/>
  <c r="AI125" i="3"/>
  <c r="AI16" i="3"/>
  <c r="AI27" i="3"/>
  <c r="AI43" i="3"/>
  <c r="AI58" i="3"/>
  <c r="AI74" i="3"/>
  <c r="AI100" i="3"/>
  <c r="AI112" i="3"/>
  <c r="AI107" i="3"/>
  <c r="AI17" i="3"/>
  <c r="AI28" i="3"/>
  <c r="AI44" i="3"/>
  <c r="AI59" i="3"/>
  <c r="AI78" i="3"/>
  <c r="AI101" i="3"/>
  <c r="AI113" i="3"/>
  <c r="AI109" i="3"/>
  <c r="AI21" i="3"/>
  <c r="AI32" i="3"/>
  <c r="AI47" i="3"/>
  <c r="AI63" i="3"/>
  <c r="AI86" i="3"/>
  <c r="AI105" i="3"/>
  <c r="AI117" i="3"/>
  <c r="AI14" i="3"/>
  <c r="AI66" i="3"/>
  <c r="AI116" i="3"/>
  <c r="AI31" i="3"/>
  <c r="AI67" i="3"/>
  <c r="AI120" i="3"/>
  <c r="AI9" i="3"/>
  <c r="AI84" i="3"/>
  <c r="AI121" i="3"/>
  <c r="AI36" i="3"/>
  <c r="AI92" i="3"/>
  <c r="AI106" i="3"/>
  <c r="AI20" i="3"/>
  <c r="AI76" i="3"/>
  <c r="AI10" i="3"/>
  <c r="AI81" i="3"/>
  <c r="AI8" i="3"/>
  <c r="AI35" i="3"/>
  <c r="AI104" i="3"/>
  <c r="AI50" i="3"/>
  <c r="AI51" i="3"/>
  <c r="AI62" i="3"/>
  <c r="AI93" i="3"/>
  <c r="U10" i="3"/>
  <c r="U18" i="3"/>
  <c r="U26" i="3"/>
  <c r="U34" i="3"/>
  <c r="U41" i="3"/>
  <c r="U53" i="3"/>
  <c r="U61" i="3"/>
  <c r="U69" i="3"/>
  <c r="U78" i="3"/>
  <c r="U82" i="3"/>
  <c r="U94" i="3"/>
  <c r="U102" i="3"/>
  <c r="U110" i="3"/>
  <c r="U114" i="3"/>
  <c r="U122" i="3"/>
  <c r="U11" i="3"/>
  <c r="U19" i="3"/>
  <c r="U27" i="3"/>
  <c r="U35" i="3"/>
  <c r="U45" i="3"/>
  <c r="U54" i="3"/>
  <c r="U62" i="3"/>
  <c r="U70" i="3"/>
  <c r="U79" i="3"/>
  <c r="U84" i="3"/>
  <c r="U95" i="3"/>
  <c r="U103" i="3"/>
  <c r="U111" i="3"/>
  <c r="U115" i="3"/>
  <c r="U123" i="3"/>
  <c r="U12" i="3"/>
  <c r="U20" i="3"/>
  <c r="U28" i="3"/>
  <c r="U39" i="3"/>
  <c r="U47" i="3"/>
  <c r="U55" i="3"/>
  <c r="U63" i="3"/>
  <c r="U36" i="3"/>
  <c r="U44" i="3"/>
  <c r="U89" i="3"/>
  <c r="U96" i="3"/>
  <c r="U104" i="3"/>
  <c r="U81" i="3"/>
  <c r="U116" i="3"/>
  <c r="U124" i="3"/>
  <c r="U15" i="3"/>
  <c r="U23" i="3"/>
  <c r="U31" i="3"/>
  <c r="U42" i="3"/>
  <c r="U50" i="3"/>
  <c r="U58" i="3"/>
  <c r="U66" i="3"/>
  <c r="U75" i="3"/>
  <c r="U88" i="3"/>
  <c r="U91" i="3"/>
  <c r="U99" i="3"/>
  <c r="U107" i="3"/>
  <c r="U85" i="3"/>
  <c r="U119" i="3"/>
  <c r="U16" i="3"/>
  <c r="U24" i="3"/>
  <c r="U32" i="3"/>
  <c r="U46" i="3"/>
  <c r="U51" i="3"/>
  <c r="U59" i="3"/>
  <c r="U67" i="3"/>
  <c r="U76" i="3"/>
  <c r="U40" i="3"/>
  <c r="U92" i="3"/>
  <c r="U100" i="3"/>
  <c r="U108" i="3"/>
  <c r="U112" i="3"/>
  <c r="U120" i="3"/>
  <c r="U22" i="3"/>
  <c r="U48" i="3"/>
  <c r="U68" i="3"/>
  <c r="U90" i="3"/>
  <c r="U83" i="3"/>
  <c r="U25" i="3"/>
  <c r="U49" i="3"/>
  <c r="U71" i="3"/>
  <c r="U93" i="3"/>
  <c r="U87" i="3"/>
  <c r="U13" i="3"/>
  <c r="U33" i="3"/>
  <c r="U57" i="3"/>
  <c r="U72" i="3"/>
  <c r="U101" i="3"/>
  <c r="U118" i="3"/>
  <c r="U14" i="3"/>
  <c r="U43" i="3"/>
  <c r="U60" i="3"/>
  <c r="U73" i="3"/>
  <c r="U105" i="3"/>
  <c r="U121" i="3"/>
  <c r="U38" i="3"/>
  <c r="U80" i="3"/>
  <c r="U125" i="3"/>
  <c r="U37" i="3"/>
  <c r="U86" i="3"/>
  <c r="U126" i="3"/>
  <c r="U52" i="3"/>
  <c r="U97" i="3"/>
  <c r="U9" i="3"/>
  <c r="U56" i="3"/>
  <c r="U98" i="3"/>
  <c r="U21" i="3"/>
  <c r="U65" i="3"/>
  <c r="U109" i="3"/>
  <c r="U17" i="3"/>
  <c r="U117" i="3"/>
  <c r="U29" i="3"/>
  <c r="U30" i="3"/>
  <c r="U64" i="3"/>
  <c r="U106" i="3"/>
  <c r="U113" i="3"/>
  <c r="U8" i="3"/>
  <c r="U74" i="3"/>
  <c r="U77" i="3"/>
  <c r="AC9" i="3"/>
  <c r="AC17" i="3"/>
  <c r="AC25" i="3"/>
  <c r="AC33" i="3"/>
  <c r="AC44" i="3"/>
  <c r="AC52" i="3"/>
  <c r="AC60" i="3"/>
  <c r="AC68" i="3"/>
  <c r="AC75" i="3"/>
  <c r="AC80" i="3"/>
  <c r="AC93" i="3"/>
  <c r="AC101" i="3"/>
  <c r="AC109" i="3"/>
  <c r="AC115" i="3"/>
  <c r="AC123" i="3"/>
  <c r="AC10" i="3"/>
  <c r="AC18" i="3"/>
  <c r="AC26" i="3"/>
  <c r="AC34" i="3"/>
  <c r="AC39" i="3"/>
  <c r="AC53" i="3"/>
  <c r="AC61" i="3"/>
  <c r="AC69" i="3"/>
  <c r="AC76" i="3"/>
  <c r="AC82" i="3"/>
  <c r="AC94" i="3"/>
  <c r="AC102" i="3"/>
  <c r="AC110" i="3"/>
  <c r="AC116" i="3"/>
  <c r="AC124" i="3"/>
  <c r="AC11" i="3"/>
  <c r="AC19" i="3"/>
  <c r="AC27" i="3"/>
  <c r="AC35" i="3"/>
  <c r="AC43" i="3"/>
  <c r="AC54" i="3"/>
  <c r="AC62" i="3"/>
  <c r="AC70" i="3"/>
  <c r="AC77" i="3"/>
  <c r="AC84" i="3"/>
  <c r="AC95" i="3"/>
  <c r="AC103" i="3"/>
  <c r="AC83" i="3"/>
  <c r="AC117" i="3"/>
  <c r="AC125" i="3"/>
  <c r="AC12" i="3"/>
  <c r="AC20" i="3"/>
  <c r="AC28" i="3"/>
  <c r="AC37" i="3"/>
  <c r="AC47" i="3"/>
  <c r="AC55" i="3"/>
  <c r="AC63" i="3"/>
  <c r="AC46" i="3"/>
  <c r="AC78" i="3"/>
  <c r="AC87" i="3"/>
  <c r="AC96" i="3"/>
  <c r="AC104" i="3"/>
  <c r="AC81" i="3"/>
  <c r="AC118" i="3"/>
  <c r="AC126" i="3"/>
  <c r="AC14" i="3"/>
  <c r="AC22" i="3"/>
  <c r="AC30" i="3"/>
  <c r="AC45" i="3"/>
  <c r="AC49" i="3"/>
  <c r="AC57" i="3"/>
  <c r="AC65" i="3"/>
  <c r="AC42" i="3"/>
  <c r="AC38" i="3"/>
  <c r="AC90" i="3"/>
  <c r="AC98" i="3"/>
  <c r="AC106" i="3"/>
  <c r="AC112" i="3"/>
  <c r="AC120" i="3"/>
  <c r="AC89" i="3"/>
  <c r="AC15" i="3"/>
  <c r="AC41" i="3"/>
  <c r="AC59" i="3"/>
  <c r="AC86" i="3"/>
  <c r="AC105" i="3"/>
  <c r="AC122" i="3"/>
  <c r="AC16" i="3"/>
  <c r="AC36" i="3"/>
  <c r="AC64" i="3"/>
  <c r="AC71" i="3"/>
  <c r="AC107" i="3"/>
  <c r="AC85" i="3"/>
  <c r="AC21" i="3"/>
  <c r="AC40" i="3"/>
  <c r="AC66" i="3"/>
  <c r="AC88" i="3"/>
  <c r="AC108" i="3"/>
  <c r="AC23" i="3"/>
  <c r="AC48" i="3"/>
  <c r="AC67" i="3"/>
  <c r="AC91" i="3"/>
  <c r="AC111" i="3"/>
  <c r="AC56" i="3"/>
  <c r="AC99" i="3"/>
  <c r="AC24" i="3"/>
  <c r="AC72" i="3"/>
  <c r="AC113" i="3"/>
  <c r="AC32" i="3"/>
  <c r="AC79" i="3"/>
  <c r="AC121" i="3"/>
  <c r="AC50" i="3"/>
  <c r="AC92" i="3"/>
  <c r="AC51" i="3"/>
  <c r="AC58" i="3"/>
  <c r="AC73" i="3"/>
  <c r="AC13" i="3"/>
  <c r="AC100" i="3"/>
  <c r="AC29" i="3"/>
  <c r="AC114" i="3"/>
  <c r="AC97" i="3"/>
  <c r="AC119" i="3"/>
  <c r="AC74" i="3"/>
  <c r="AC31" i="3"/>
  <c r="AC8" i="3"/>
  <c r="I12" i="3"/>
  <c r="I20" i="3"/>
  <c r="I28" i="3"/>
  <c r="I36" i="3"/>
  <c r="I48" i="3"/>
  <c r="I56" i="3"/>
  <c r="I64" i="3"/>
  <c r="I45" i="3"/>
  <c r="I80" i="3"/>
  <c r="I47" i="3"/>
  <c r="I95" i="3"/>
  <c r="I103" i="3"/>
  <c r="I111" i="3"/>
  <c r="I117" i="3"/>
  <c r="I125" i="3"/>
  <c r="I13" i="3"/>
  <c r="I21" i="3"/>
  <c r="I29" i="3"/>
  <c r="I40" i="3"/>
  <c r="I49" i="3"/>
  <c r="I57" i="3"/>
  <c r="I65" i="3"/>
  <c r="I41" i="3"/>
  <c r="I37" i="3"/>
  <c r="I74" i="3"/>
  <c r="I96" i="3"/>
  <c r="I104" i="3"/>
  <c r="I82" i="3"/>
  <c r="I118" i="3"/>
  <c r="I126" i="3"/>
  <c r="I14" i="3"/>
  <c r="I22" i="3"/>
  <c r="I30" i="3"/>
  <c r="I44" i="3"/>
  <c r="I50" i="3"/>
  <c r="I58" i="3"/>
  <c r="I66" i="3"/>
  <c r="I72" i="3"/>
  <c r="I73" i="3"/>
  <c r="I87" i="3"/>
  <c r="I97" i="3"/>
  <c r="I105" i="3"/>
  <c r="I84" i="3"/>
  <c r="I119" i="3"/>
  <c r="I88" i="3"/>
  <c r="I9" i="3"/>
  <c r="I17" i="3"/>
  <c r="I25" i="3"/>
  <c r="I33" i="3"/>
  <c r="I38" i="3"/>
  <c r="I53" i="3"/>
  <c r="I61" i="3"/>
  <c r="I69" i="3"/>
  <c r="I77" i="3"/>
  <c r="I83" i="3"/>
  <c r="I92" i="3"/>
  <c r="I100" i="3"/>
  <c r="I108" i="3"/>
  <c r="I114" i="3"/>
  <c r="I122" i="3"/>
  <c r="I10" i="3"/>
  <c r="I18" i="3"/>
  <c r="I26" i="3"/>
  <c r="I34" i="3"/>
  <c r="I42" i="3"/>
  <c r="I54" i="3"/>
  <c r="I62" i="3"/>
  <c r="I70" i="3"/>
  <c r="I78" i="3"/>
  <c r="I85" i="3"/>
  <c r="I93" i="3"/>
  <c r="I101" i="3"/>
  <c r="I109" i="3"/>
  <c r="I115" i="3"/>
  <c r="I123" i="3"/>
  <c r="I11" i="3"/>
  <c r="I32" i="3"/>
  <c r="I59" i="3"/>
  <c r="I79" i="3"/>
  <c r="I99" i="3"/>
  <c r="I120" i="3"/>
  <c r="I15" i="3"/>
  <c r="I35" i="3"/>
  <c r="I60" i="3"/>
  <c r="I89" i="3"/>
  <c r="I102" i="3"/>
  <c r="I121" i="3"/>
  <c r="I23" i="3"/>
  <c r="I46" i="3"/>
  <c r="I68" i="3"/>
  <c r="I90" i="3"/>
  <c r="I110" i="3"/>
  <c r="I24" i="3"/>
  <c r="I51" i="3"/>
  <c r="I71" i="3"/>
  <c r="I91" i="3"/>
  <c r="I112" i="3"/>
  <c r="I52" i="3"/>
  <c r="I94" i="3"/>
  <c r="I55" i="3"/>
  <c r="I98" i="3"/>
  <c r="I16" i="3"/>
  <c r="I63" i="3"/>
  <c r="I106" i="3"/>
  <c r="I19" i="3"/>
  <c r="I67" i="3"/>
  <c r="I107" i="3"/>
  <c r="I31" i="3"/>
  <c r="I76" i="3"/>
  <c r="I116" i="3"/>
  <c r="I124" i="3"/>
  <c r="I27" i="3"/>
  <c r="I39" i="3"/>
  <c r="I43" i="3"/>
  <c r="I75" i="3"/>
  <c r="I81" i="3"/>
  <c r="I8" i="3"/>
  <c r="I86" i="3"/>
  <c r="I113" i="3"/>
  <c r="O15" i="3"/>
  <c r="O16" i="3"/>
  <c r="O27" i="3"/>
  <c r="O22" i="3"/>
  <c r="O42" i="3"/>
  <c r="O51" i="3"/>
  <c r="O59" i="3"/>
  <c r="O67" i="3"/>
  <c r="O47" i="3"/>
  <c r="O92" i="3"/>
  <c r="O100" i="3"/>
  <c r="O86" i="3"/>
  <c r="O88" i="3"/>
  <c r="O119" i="3"/>
  <c r="O108" i="3"/>
  <c r="O17" i="3"/>
  <c r="O9" i="3"/>
  <c r="O28" i="3"/>
  <c r="O35" i="3"/>
  <c r="O43" i="3"/>
  <c r="O52" i="3"/>
  <c r="O60" i="3"/>
  <c r="O68" i="3"/>
  <c r="O77" i="3"/>
  <c r="O93" i="3"/>
  <c r="O101" i="3"/>
  <c r="O75" i="3"/>
  <c r="O112" i="3"/>
  <c r="O120" i="3"/>
  <c r="O110" i="3"/>
  <c r="O20" i="3"/>
  <c r="O23" i="3"/>
  <c r="O31" i="3"/>
  <c r="O38" i="3"/>
  <c r="O46" i="3"/>
  <c r="O55" i="3"/>
  <c r="O63" i="3"/>
  <c r="O71" i="3"/>
  <c r="O85" i="3"/>
  <c r="O96" i="3"/>
  <c r="O104" i="3"/>
  <c r="O82" i="3"/>
  <c r="O115" i="3"/>
  <c r="O123" i="3"/>
  <c r="O111" i="3"/>
  <c r="O21" i="3"/>
  <c r="O24" i="3"/>
  <c r="O32" i="3"/>
  <c r="O39" i="3"/>
  <c r="O48" i="3"/>
  <c r="O56" i="3"/>
  <c r="O64" i="3"/>
  <c r="O72" i="3"/>
  <c r="O89" i="3"/>
  <c r="O97" i="3"/>
  <c r="O105" i="3"/>
  <c r="O84" i="3"/>
  <c r="O116" i="3"/>
  <c r="O124" i="3"/>
  <c r="O25" i="3"/>
  <c r="O40" i="3"/>
  <c r="O57" i="3"/>
  <c r="O73" i="3"/>
  <c r="O98" i="3"/>
  <c r="O87" i="3"/>
  <c r="O125" i="3"/>
  <c r="O11" i="3"/>
  <c r="O26" i="3"/>
  <c r="O41" i="3"/>
  <c r="O58" i="3"/>
  <c r="O74" i="3"/>
  <c r="O99" i="3"/>
  <c r="O78" i="3"/>
  <c r="O126" i="3"/>
  <c r="O18" i="3"/>
  <c r="O29" i="3"/>
  <c r="O44" i="3"/>
  <c r="O61" i="3"/>
  <c r="O81" i="3"/>
  <c r="O102" i="3"/>
  <c r="O113" i="3"/>
  <c r="O107" i="3"/>
  <c r="O19" i="3"/>
  <c r="O30" i="3"/>
  <c r="O45" i="3"/>
  <c r="O62" i="3"/>
  <c r="O83" i="3"/>
  <c r="O103" i="3"/>
  <c r="O114" i="3"/>
  <c r="O109" i="3"/>
  <c r="O14" i="3"/>
  <c r="O34" i="3"/>
  <c r="O50" i="3"/>
  <c r="O66" i="3"/>
  <c r="O91" i="3"/>
  <c r="O76" i="3"/>
  <c r="O118" i="3"/>
  <c r="O33" i="3"/>
  <c r="O70" i="3"/>
  <c r="O121" i="3"/>
  <c r="O36" i="3"/>
  <c r="O90" i="3"/>
  <c r="O122" i="3"/>
  <c r="O37" i="3"/>
  <c r="O94" i="3"/>
  <c r="O49" i="3"/>
  <c r="O95" i="3"/>
  <c r="O13" i="3"/>
  <c r="O80" i="3"/>
  <c r="O12" i="3"/>
  <c r="O117" i="3"/>
  <c r="O8" i="3"/>
  <c r="O53" i="3"/>
  <c r="O106" i="3"/>
  <c r="O79" i="3"/>
  <c r="O54" i="3"/>
  <c r="O65" i="3"/>
  <c r="O69" i="3"/>
  <c r="O10" i="3"/>
  <c r="V16" i="3"/>
  <c r="V37" i="3"/>
  <c r="V45" i="3"/>
  <c r="V30" i="3"/>
  <c r="V49" i="3"/>
  <c r="V65" i="3"/>
  <c r="V56" i="3"/>
  <c r="V71" i="3"/>
  <c r="V81" i="3"/>
  <c r="V89" i="3"/>
  <c r="V110" i="3"/>
  <c r="V104" i="3"/>
  <c r="V103" i="3"/>
  <c r="V117" i="3"/>
  <c r="V9" i="3"/>
  <c r="V20" i="3"/>
  <c r="V38" i="3"/>
  <c r="V46" i="3"/>
  <c r="V34" i="3"/>
  <c r="V51" i="3"/>
  <c r="V67" i="3"/>
  <c r="V58" i="3"/>
  <c r="V74" i="3"/>
  <c r="V82" i="3"/>
  <c r="V72" i="3"/>
  <c r="V114" i="3"/>
  <c r="V106" i="3"/>
  <c r="V107" i="3"/>
  <c r="V118" i="3"/>
  <c r="V11" i="3"/>
  <c r="V18" i="3"/>
  <c r="V40" i="3"/>
  <c r="V27" i="3"/>
  <c r="V17" i="3"/>
  <c r="V55" i="3"/>
  <c r="V73" i="3"/>
  <c r="V62" i="3"/>
  <c r="V76" i="3"/>
  <c r="V84" i="3"/>
  <c r="V97" i="3"/>
  <c r="V119" i="3"/>
  <c r="V115" i="3"/>
  <c r="V90" i="3"/>
  <c r="V121" i="3"/>
  <c r="V15" i="3"/>
  <c r="V42" i="3"/>
  <c r="V29" i="3"/>
  <c r="V61" i="3"/>
  <c r="V64" i="3"/>
  <c r="V80" i="3"/>
  <c r="V105" i="3"/>
  <c r="V113" i="3"/>
  <c r="V102" i="3"/>
  <c r="V47" i="3"/>
  <c r="V87" i="3"/>
  <c r="V123" i="3"/>
  <c r="V21" i="3"/>
  <c r="V77" i="3"/>
  <c r="V109" i="3"/>
  <c r="V39" i="3"/>
  <c r="V54" i="3"/>
  <c r="V96" i="3"/>
  <c r="V8" i="3"/>
  <c r="V19" i="3"/>
  <c r="V43" i="3"/>
  <c r="V25" i="3"/>
  <c r="V63" i="3"/>
  <c r="V66" i="3"/>
  <c r="V83" i="3"/>
  <c r="V108" i="3"/>
  <c r="V125" i="3"/>
  <c r="V112" i="3"/>
  <c r="V32" i="3"/>
  <c r="V50" i="3"/>
  <c r="V99" i="3"/>
  <c r="V36" i="3"/>
  <c r="V53" i="3"/>
  <c r="V92" i="3"/>
  <c r="V124" i="3"/>
  <c r="V22" i="3"/>
  <c r="V93" i="3"/>
  <c r="V41" i="3"/>
  <c r="V60" i="3"/>
  <c r="V100" i="3"/>
  <c r="V24" i="3"/>
  <c r="V44" i="3"/>
  <c r="V35" i="3"/>
  <c r="V69" i="3"/>
  <c r="V68" i="3"/>
  <c r="V85" i="3"/>
  <c r="V111" i="3"/>
  <c r="V91" i="3"/>
  <c r="V120" i="3"/>
  <c r="V31" i="3"/>
  <c r="V126" i="3"/>
  <c r="V52" i="3"/>
  <c r="V57" i="3"/>
  <c r="V94" i="3"/>
  <c r="V26" i="3"/>
  <c r="V101" i="3"/>
  <c r="V28" i="3"/>
  <c r="V23" i="3"/>
  <c r="V33" i="3"/>
  <c r="V48" i="3"/>
  <c r="V70" i="3"/>
  <c r="V86" i="3"/>
  <c r="V116" i="3"/>
  <c r="V95" i="3"/>
  <c r="V122" i="3"/>
  <c r="V10" i="3"/>
  <c r="V75" i="3"/>
  <c r="V12" i="3"/>
  <c r="V88" i="3"/>
  <c r="V13" i="3"/>
  <c r="V78" i="3"/>
  <c r="V14" i="3"/>
  <c r="V59" i="3"/>
  <c r="V79" i="3"/>
  <c r="V98" i="3"/>
  <c r="P12" i="3"/>
  <c r="P21" i="3"/>
  <c r="P29" i="3"/>
  <c r="P36" i="3"/>
  <c r="P44" i="3"/>
  <c r="P78" i="3"/>
  <c r="P49" i="3"/>
  <c r="P65" i="3"/>
  <c r="P88" i="3"/>
  <c r="P93" i="3"/>
  <c r="P101" i="3"/>
  <c r="P109" i="3"/>
  <c r="P58" i="3"/>
  <c r="P119" i="3"/>
  <c r="P50" i="3"/>
  <c r="P15" i="3"/>
  <c r="P24" i="3"/>
  <c r="P32" i="3"/>
  <c r="P39" i="3"/>
  <c r="P47" i="3"/>
  <c r="P81" i="3"/>
  <c r="P55" i="3"/>
  <c r="P71" i="3"/>
  <c r="P70" i="3"/>
  <c r="P96" i="3"/>
  <c r="P104" i="3"/>
  <c r="P68" i="3"/>
  <c r="P114" i="3"/>
  <c r="P122" i="3"/>
  <c r="P17" i="3"/>
  <c r="P25" i="3"/>
  <c r="P33" i="3"/>
  <c r="P40" i="3"/>
  <c r="P74" i="3"/>
  <c r="P82" i="3"/>
  <c r="P57" i="3"/>
  <c r="P72" i="3"/>
  <c r="P89" i="3"/>
  <c r="P97" i="3"/>
  <c r="P105" i="3"/>
  <c r="P86" i="3"/>
  <c r="P115" i="3"/>
  <c r="P123" i="3"/>
  <c r="P13" i="3"/>
  <c r="P27" i="3"/>
  <c r="P38" i="3"/>
  <c r="P77" i="3"/>
  <c r="P59" i="3"/>
  <c r="P54" i="3"/>
  <c r="P99" i="3"/>
  <c r="P60" i="3"/>
  <c r="P118" i="3"/>
  <c r="P14" i="3"/>
  <c r="P28" i="3"/>
  <c r="P41" i="3"/>
  <c r="P79" i="3"/>
  <c r="P61" i="3"/>
  <c r="P62" i="3"/>
  <c r="P100" i="3"/>
  <c r="P66" i="3"/>
  <c r="P120" i="3"/>
  <c r="P18" i="3"/>
  <c r="P30" i="3"/>
  <c r="P42" i="3"/>
  <c r="P80" i="3"/>
  <c r="P63" i="3"/>
  <c r="P90" i="3"/>
  <c r="P102" i="3"/>
  <c r="P87" i="3"/>
  <c r="P121" i="3"/>
  <c r="P9" i="3"/>
  <c r="P16" i="3"/>
  <c r="P35" i="3"/>
  <c r="P46" i="3"/>
  <c r="P85" i="3"/>
  <c r="P48" i="3"/>
  <c r="P94" i="3"/>
  <c r="P107" i="3"/>
  <c r="P113" i="3"/>
  <c r="P126" i="3"/>
  <c r="P10" i="3"/>
  <c r="P23" i="3"/>
  <c r="P22" i="3"/>
  <c r="P75" i="3"/>
  <c r="P51" i="3"/>
  <c r="P56" i="3"/>
  <c r="P95" i="3"/>
  <c r="P108" i="3"/>
  <c r="P116" i="3"/>
  <c r="P73" i="3"/>
  <c r="P11" i="3"/>
  <c r="P45" i="3"/>
  <c r="P91" i="3"/>
  <c r="P117" i="3"/>
  <c r="P19" i="3"/>
  <c r="P76" i="3"/>
  <c r="P92" i="3"/>
  <c r="P124" i="3"/>
  <c r="P31" i="3"/>
  <c r="P53" i="3"/>
  <c r="P106" i="3"/>
  <c r="P34" i="3"/>
  <c r="P67" i="3"/>
  <c r="P52" i="3"/>
  <c r="P69" i="3"/>
  <c r="P64" i="3"/>
  <c r="P20" i="3"/>
  <c r="P98" i="3"/>
  <c r="P26" i="3"/>
  <c r="P103" i="3"/>
  <c r="P43" i="3"/>
  <c r="P112" i="3"/>
  <c r="P125" i="3"/>
  <c r="P110" i="3"/>
  <c r="P84" i="3"/>
  <c r="P8" i="3"/>
  <c r="P111" i="3"/>
  <c r="P37" i="3"/>
  <c r="P83" i="3"/>
  <c r="F18" i="3"/>
  <c r="F25" i="3"/>
  <c r="F46" i="3"/>
  <c r="F14" i="3"/>
  <c r="F24" i="3"/>
  <c r="F40" i="3"/>
  <c r="F11" i="3"/>
  <c r="F26" i="3"/>
  <c r="F22" i="3"/>
  <c r="F20" i="3"/>
  <c r="F27" i="3"/>
  <c r="F44" i="3"/>
  <c r="F12" i="3"/>
  <c r="F17" i="3"/>
  <c r="F43" i="3"/>
  <c r="F38" i="3"/>
  <c r="F29" i="3"/>
  <c r="F32" i="3"/>
  <c r="F37" i="3"/>
  <c r="F9" i="3"/>
  <c r="F15" i="3"/>
  <c r="F36" i="3"/>
  <c r="F39" i="3"/>
  <c r="F13" i="3"/>
  <c r="F34" i="3"/>
  <c r="F41" i="3"/>
  <c r="F35" i="3"/>
  <c r="F42" i="3"/>
  <c r="F10" i="3"/>
  <c r="F30" i="3"/>
  <c r="F21" i="3"/>
  <c r="F45" i="3"/>
  <c r="F23" i="3"/>
  <c r="F28" i="3"/>
  <c r="F33" i="3"/>
  <c r="F31" i="3"/>
  <c r="F16" i="3"/>
  <c r="F19" i="3"/>
  <c r="F53" i="3"/>
  <c r="F69" i="3"/>
  <c r="F56" i="3"/>
  <c r="F75" i="3"/>
  <c r="F83" i="3"/>
  <c r="F93" i="3"/>
  <c r="F115" i="3"/>
  <c r="F104" i="3"/>
  <c r="F95" i="3"/>
  <c r="F102" i="3"/>
  <c r="F121" i="3"/>
  <c r="F61" i="3"/>
  <c r="F64" i="3"/>
  <c r="F108" i="3"/>
  <c r="F120" i="3"/>
  <c r="F63" i="3"/>
  <c r="F88" i="3"/>
  <c r="F92" i="3"/>
  <c r="F52" i="3"/>
  <c r="F89" i="3"/>
  <c r="F94" i="3"/>
  <c r="F67" i="3"/>
  <c r="F82" i="3"/>
  <c r="F100" i="3"/>
  <c r="F55" i="3"/>
  <c r="F71" i="3"/>
  <c r="F58" i="3"/>
  <c r="F76" i="3"/>
  <c r="F84" i="3"/>
  <c r="F97" i="3"/>
  <c r="F118" i="3"/>
  <c r="F110" i="3"/>
  <c r="F99" i="3"/>
  <c r="F106" i="3"/>
  <c r="F117" i="3"/>
  <c r="F114" i="3"/>
  <c r="F48" i="3"/>
  <c r="F87" i="3"/>
  <c r="F125" i="3"/>
  <c r="F126" i="3"/>
  <c r="F50" i="3"/>
  <c r="F111" i="3"/>
  <c r="F122" i="3"/>
  <c r="F49" i="3"/>
  <c r="F81" i="3"/>
  <c r="F112" i="3"/>
  <c r="F51" i="3"/>
  <c r="F70" i="3"/>
  <c r="F113" i="3"/>
  <c r="F57" i="3"/>
  <c r="F73" i="3"/>
  <c r="F60" i="3"/>
  <c r="F77" i="3"/>
  <c r="F85" i="3"/>
  <c r="F101" i="3"/>
  <c r="F103" i="3"/>
  <c r="F66" i="3"/>
  <c r="F65" i="3"/>
  <c r="F96" i="3"/>
  <c r="F72" i="3"/>
  <c r="F98" i="3"/>
  <c r="F59" i="3"/>
  <c r="F74" i="3"/>
  <c r="F62" i="3"/>
  <c r="F78" i="3"/>
  <c r="F86" i="3"/>
  <c r="F105" i="3"/>
  <c r="F123" i="3"/>
  <c r="F119" i="3"/>
  <c r="F107" i="3"/>
  <c r="F116" i="3"/>
  <c r="F79" i="3"/>
  <c r="F109" i="3"/>
  <c r="F47" i="3"/>
  <c r="F80" i="3"/>
  <c r="F90" i="3"/>
  <c r="F68" i="3"/>
  <c r="F124" i="3"/>
  <c r="F54" i="3"/>
  <c r="F91" i="3"/>
  <c r="AU19" i="3"/>
  <c r="AU23" i="3"/>
  <c r="AU31" i="3"/>
  <c r="AU39" i="3"/>
  <c r="AU34" i="3"/>
  <c r="AU54" i="3"/>
  <c r="AU62" i="3"/>
  <c r="AU70" i="3"/>
  <c r="AU89" i="3"/>
  <c r="AU97" i="3"/>
  <c r="AU105" i="3"/>
  <c r="AU87" i="3"/>
  <c r="AU118" i="3"/>
  <c r="AU126" i="3"/>
  <c r="AU107" i="3"/>
  <c r="AU20" i="3"/>
  <c r="AU24" i="3"/>
  <c r="AU32" i="3"/>
  <c r="AU40" i="3"/>
  <c r="AU47" i="3"/>
  <c r="AU55" i="3"/>
  <c r="AU63" i="3"/>
  <c r="AU71" i="3"/>
  <c r="AU90" i="3"/>
  <c r="AU98" i="3"/>
  <c r="AU76" i="3"/>
  <c r="AU111" i="3"/>
  <c r="AU119" i="3"/>
  <c r="AU106" i="3"/>
  <c r="AU21" i="3"/>
  <c r="AU25" i="3"/>
  <c r="AU33" i="3"/>
  <c r="AU41" i="3"/>
  <c r="AU48" i="3"/>
  <c r="AU56" i="3"/>
  <c r="AU64" i="3"/>
  <c r="AU72" i="3"/>
  <c r="AU91" i="3"/>
  <c r="AU99" i="3"/>
  <c r="AU86" i="3"/>
  <c r="AU112" i="3"/>
  <c r="AU120" i="3"/>
  <c r="AU108" i="3"/>
  <c r="AU16" i="3"/>
  <c r="AU9" i="3"/>
  <c r="AU28" i="3"/>
  <c r="AU36" i="3"/>
  <c r="AU44" i="3"/>
  <c r="AU51" i="3"/>
  <c r="AU59" i="3"/>
  <c r="AU67" i="3"/>
  <c r="AU81" i="3"/>
  <c r="AU94" i="3"/>
  <c r="AU102" i="3"/>
  <c r="AU80" i="3"/>
  <c r="AU115" i="3"/>
  <c r="AU123" i="3"/>
  <c r="AU88" i="3"/>
  <c r="AU17" i="3"/>
  <c r="AU13" i="3"/>
  <c r="AU29" i="3"/>
  <c r="AU37" i="3"/>
  <c r="AU45" i="3"/>
  <c r="AU52" i="3"/>
  <c r="AU60" i="3"/>
  <c r="AU68" i="3"/>
  <c r="AU83" i="3"/>
  <c r="AU95" i="3"/>
  <c r="AU103" i="3"/>
  <c r="AU82" i="3"/>
  <c r="AU116" i="3"/>
  <c r="AU124" i="3"/>
  <c r="AU110" i="3"/>
  <c r="AU22" i="3"/>
  <c r="AU43" i="3"/>
  <c r="AU65" i="3"/>
  <c r="AU96" i="3"/>
  <c r="AU114" i="3"/>
  <c r="AU26" i="3"/>
  <c r="AU46" i="3"/>
  <c r="AU66" i="3"/>
  <c r="AU100" i="3"/>
  <c r="AU117" i="3"/>
  <c r="AU15" i="3"/>
  <c r="AU12" i="3"/>
  <c r="AU53" i="3"/>
  <c r="AU77" i="3"/>
  <c r="AU75" i="3"/>
  <c r="AU125" i="3"/>
  <c r="AU18" i="3"/>
  <c r="AU35" i="3"/>
  <c r="AU57" i="3"/>
  <c r="AU85" i="3"/>
  <c r="AU79" i="3"/>
  <c r="AU109" i="3"/>
  <c r="AU10" i="3"/>
  <c r="AU58" i="3"/>
  <c r="AU84" i="3"/>
  <c r="AU14" i="3"/>
  <c r="AU61" i="3"/>
  <c r="AU113" i="3"/>
  <c r="AU27" i="3"/>
  <c r="AU69" i="3"/>
  <c r="AU121" i="3"/>
  <c r="AU30" i="3"/>
  <c r="AU73" i="3"/>
  <c r="AU122" i="3"/>
  <c r="AU42" i="3"/>
  <c r="AU93" i="3"/>
  <c r="AU74" i="3"/>
  <c r="AU78" i="3"/>
  <c r="AU11" i="3"/>
  <c r="AU38" i="3"/>
  <c r="AU49" i="3"/>
  <c r="AU101" i="3"/>
  <c r="AU104" i="3"/>
  <c r="AU8" i="3"/>
  <c r="AU50" i="3"/>
  <c r="AU92" i="3"/>
  <c r="AJ9" i="3"/>
  <c r="AJ17" i="3"/>
  <c r="AJ11" i="3"/>
  <c r="AJ12" i="3"/>
  <c r="AJ14" i="3"/>
  <c r="AJ15" i="3"/>
  <c r="AJ24" i="3"/>
  <c r="AJ32" i="3"/>
  <c r="AJ41" i="3"/>
  <c r="AJ74" i="3"/>
  <c r="AJ82" i="3"/>
  <c r="AJ56" i="3"/>
  <c r="AJ72" i="3"/>
  <c r="AJ63" i="3"/>
  <c r="AJ96" i="3"/>
  <c r="AJ104" i="3"/>
  <c r="AJ69" i="3"/>
  <c r="AJ115" i="3"/>
  <c r="AJ123" i="3"/>
  <c r="AJ16" i="3"/>
  <c r="AJ25" i="3"/>
  <c r="AJ33" i="3"/>
  <c r="AJ42" i="3"/>
  <c r="AJ75" i="3"/>
  <c r="AJ83" i="3"/>
  <c r="AJ58" i="3"/>
  <c r="AJ73" i="3"/>
  <c r="AJ86" i="3"/>
  <c r="AJ97" i="3"/>
  <c r="AJ105" i="3"/>
  <c r="AJ87" i="3"/>
  <c r="AJ116" i="3"/>
  <c r="AJ124" i="3"/>
  <c r="AJ18" i="3"/>
  <c r="AJ26" i="3"/>
  <c r="AJ34" i="3"/>
  <c r="AJ43" i="3"/>
  <c r="AJ76" i="3"/>
  <c r="AJ84" i="3"/>
  <c r="AJ60" i="3"/>
  <c r="AJ49" i="3"/>
  <c r="AJ90" i="3"/>
  <c r="AJ98" i="3"/>
  <c r="AJ106" i="3"/>
  <c r="AJ51" i="3"/>
  <c r="AJ117" i="3"/>
  <c r="AJ125" i="3"/>
  <c r="AJ19" i="3"/>
  <c r="AJ27" i="3"/>
  <c r="AJ36" i="3"/>
  <c r="AJ44" i="3"/>
  <c r="AJ77" i="3"/>
  <c r="AJ85" i="3"/>
  <c r="AJ62" i="3"/>
  <c r="AJ57" i="3"/>
  <c r="AJ91" i="3"/>
  <c r="AJ99" i="3"/>
  <c r="AJ107" i="3"/>
  <c r="AJ88" i="3"/>
  <c r="AJ118" i="3"/>
  <c r="AJ126" i="3"/>
  <c r="AJ10" i="3"/>
  <c r="AJ30" i="3"/>
  <c r="AJ35" i="3"/>
  <c r="AJ52" i="3"/>
  <c r="AJ47" i="3"/>
  <c r="AJ102" i="3"/>
  <c r="AJ113" i="3"/>
  <c r="AJ59" i="3"/>
  <c r="AJ20" i="3"/>
  <c r="AJ37" i="3"/>
  <c r="AJ78" i="3"/>
  <c r="AJ64" i="3"/>
  <c r="AJ92" i="3"/>
  <c r="AJ108" i="3"/>
  <c r="AJ119" i="3"/>
  <c r="AJ23" i="3"/>
  <c r="AJ40" i="3"/>
  <c r="AJ81" i="3"/>
  <c r="AJ70" i="3"/>
  <c r="AJ95" i="3"/>
  <c r="AJ61" i="3"/>
  <c r="AJ122" i="3"/>
  <c r="AJ28" i="3"/>
  <c r="AJ45" i="3"/>
  <c r="AJ48" i="3"/>
  <c r="AJ65" i="3"/>
  <c r="AJ100" i="3"/>
  <c r="AJ111" i="3"/>
  <c r="AJ67" i="3"/>
  <c r="AJ46" i="3"/>
  <c r="AJ89" i="3"/>
  <c r="AJ112" i="3"/>
  <c r="AJ13" i="3"/>
  <c r="AJ71" i="3"/>
  <c r="AJ55" i="3"/>
  <c r="AJ114" i="3"/>
  <c r="AJ21" i="3"/>
  <c r="AJ79" i="3"/>
  <c r="AJ93" i="3"/>
  <c r="AJ120" i="3"/>
  <c r="AJ31" i="3"/>
  <c r="AJ54" i="3"/>
  <c r="AJ103" i="3"/>
  <c r="AJ38" i="3"/>
  <c r="AJ66" i="3"/>
  <c r="AJ109" i="3"/>
  <c r="AJ101" i="3"/>
  <c r="AJ22" i="3"/>
  <c r="AJ53" i="3"/>
  <c r="AJ80" i="3"/>
  <c r="AJ50" i="3"/>
  <c r="AJ68" i="3"/>
  <c r="AJ94" i="3"/>
  <c r="AJ121" i="3"/>
  <c r="AJ110" i="3"/>
  <c r="AJ8" i="3"/>
  <c r="AJ39" i="3"/>
  <c r="AJ29" i="3"/>
  <c r="AE15" i="3"/>
  <c r="AE16" i="3"/>
  <c r="AE27" i="3"/>
  <c r="AE12" i="3"/>
  <c r="AE42" i="3"/>
  <c r="AE50" i="3"/>
  <c r="AE58" i="3"/>
  <c r="AE66" i="3"/>
  <c r="AE77" i="3"/>
  <c r="AE93" i="3"/>
  <c r="AE101" i="3"/>
  <c r="AE75" i="3"/>
  <c r="AE113" i="3"/>
  <c r="AE121" i="3"/>
  <c r="AE109" i="3"/>
  <c r="AE17" i="3"/>
  <c r="AE9" i="3"/>
  <c r="AE28" i="3"/>
  <c r="AE35" i="3"/>
  <c r="AE43" i="3"/>
  <c r="AE51" i="3"/>
  <c r="AE59" i="3"/>
  <c r="AE67" i="3"/>
  <c r="AE81" i="3"/>
  <c r="AE94" i="3"/>
  <c r="AE102" i="3"/>
  <c r="AE79" i="3"/>
  <c r="AE114" i="3"/>
  <c r="AE122" i="3"/>
  <c r="AE74" i="3"/>
  <c r="AE20" i="3"/>
  <c r="AE23" i="3"/>
  <c r="AE31" i="3"/>
  <c r="AE38" i="3"/>
  <c r="AE46" i="3"/>
  <c r="AE54" i="3"/>
  <c r="AE62" i="3"/>
  <c r="AE70" i="3"/>
  <c r="AE89" i="3"/>
  <c r="AE97" i="3"/>
  <c r="AE105" i="3"/>
  <c r="AE84" i="3"/>
  <c r="AE117" i="3"/>
  <c r="AE125" i="3"/>
  <c r="AE107" i="3"/>
  <c r="AE21" i="3"/>
  <c r="AE24" i="3"/>
  <c r="AE32" i="3"/>
  <c r="AE39" i="3"/>
  <c r="AE47" i="3"/>
  <c r="AE55" i="3"/>
  <c r="AE63" i="3"/>
  <c r="AE71" i="3"/>
  <c r="AE90" i="3"/>
  <c r="AE98" i="3"/>
  <c r="AE106" i="3"/>
  <c r="AE87" i="3"/>
  <c r="AE118" i="3"/>
  <c r="AE126" i="3"/>
  <c r="AE10" i="3"/>
  <c r="AE33" i="3"/>
  <c r="AE48" i="3"/>
  <c r="AE64" i="3"/>
  <c r="AE91" i="3"/>
  <c r="AE76" i="3"/>
  <c r="AE119" i="3"/>
  <c r="AE14" i="3"/>
  <c r="AE34" i="3"/>
  <c r="AE49" i="3"/>
  <c r="AE65" i="3"/>
  <c r="AE92" i="3"/>
  <c r="AE86" i="3"/>
  <c r="AE120" i="3"/>
  <c r="AE13" i="3"/>
  <c r="AE36" i="3"/>
  <c r="AE52" i="3"/>
  <c r="AE68" i="3"/>
  <c r="AE95" i="3"/>
  <c r="AE80" i="3"/>
  <c r="AE123" i="3"/>
  <c r="AE22" i="3"/>
  <c r="AE37" i="3"/>
  <c r="AE53" i="3"/>
  <c r="AE69" i="3"/>
  <c r="AE96" i="3"/>
  <c r="AE82" i="3"/>
  <c r="AE124" i="3"/>
  <c r="AE11" i="3"/>
  <c r="AE26" i="3"/>
  <c r="AE41" i="3"/>
  <c r="AE57" i="3"/>
  <c r="AE73" i="3"/>
  <c r="AE100" i="3"/>
  <c r="AE112" i="3"/>
  <c r="AE108" i="3"/>
  <c r="AE30" i="3"/>
  <c r="AE83" i="3"/>
  <c r="AE78" i="3"/>
  <c r="AE40" i="3"/>
  <c r="AE85" i="3"/>
  <c r="AE110" i="3"/>
  <c r="AE44" i="3"/>
  <c r="AE99" i="3"/>
  <c r="AE88" i="3"/>
  <c r="AE45" i="3"/>
  <c r="AE103" i="3"/>
  <c r="AE61" i="3"/>
  <c r="AE72" i="3"/>
  <c r="AE29" i="3"/>
  <c r="AE18" i="3"/>
  <c r="AE104" i="3"/>
  <c r="AE8" i="3"/>
  <c r="AE56" i="3"/>
  <c r="AE19" i="3"/>
  <c r="AE111" i="3"/>
  <c r="AE25" i="3"/>
  <c r="AE115" i="3"/>
  <c r="AE116" i="3"/>
  <c r="AE60" i="3"/>
  <c r="J10" i="3"/>
  <c r="J21" i="3"/>
  <c r="J37" i="3"/>
  <c r="J45" i="3"/>
  <c r="J27" i="3"/>
  <c r="J54" i="3"/>
  <c r="J70" i="3"/>
  <c r="J61" i="3"/>
  <c r="J76" i="3"/>
  <c r="J84" i="3"/>
  <c r="J90" i="3"/>
  <c r="J114" i="3"/>
  <c r="J105" i="3"/>
  <c r="J100" i="3"/>
  <c r="J117" i="3"/>
  <c r="J41" i="3"/>
  <c r="J62" i="3"/>
  <c r="J88" i="3"/>
  <c r="J126" i="3"/>
  <c r="J29" i="3"/>
  <c r="J48" i="3"/>
  <c r="J71" i="3"/>
  <c r="J89" i="3"/>
  <c r="J125" i="3"/>
  <c r="J16" i="3"/>
  <c r="J50" i="3"/>
  <c r="J26" i="3"/>
  <c r="J99" i="3"/>
  <c r="J36" i="3"/>
  <c r="J68" i="3"/>
  <c r="J83" i="3"/>
  <c r="J101" i="3"/>
  <c r="J11" i="3"/>
  <c r="J20" i="3"/>
  <c r="J38" i="3"/>
  <c r="J46" i="3"/>
  <c r="J31" i="3"/>
  <c r="J56" i="3"/>
  <c r="J74" i="3"/>
  <c r="J63" i="3"/>
  <c r="J77" i="3"/>
  <c r="J85" i="3"/>
  <c r="J94" i="3"/>
  <c r="J116" i="3"/>
  <c r="J112" i="3"/>
  <c r="J104" i="3"/>
  <c r="J118" i="3"/>
  <c r="J25" i="3"/>
  <c r="J47" i="3"/>
  <c r="J80" i="3"/>
  <c r="J106" i="3"/>
  <c r="J124" i="3"/>
  <c r="J15" i="3"/>
  <c r="J32" i="3"/>
  <c r="J55" i="3"/>
  <c r="J107" i="3"/>
  <c r="J95" i="3"/>
  <c r="J43" i="3"/>
  <c r="J66" i="3"/>
  <c r="J72" i="3"/>
  <c r="J109" i="3"/>
  <c r="J17" i="3"/>
  <c r="J52" i="3"/>
  <c r="J75" i="3"/>
  <c r="J111" i="3"/>
  <c r="J12" i="3"/>
  <c r="J19" i="3"/>
  <c r="J39" i="3"/>
  <c r="J18" i="3"/>
  <c r="J34" i="3"/>
  <c r="J58" i="3"/>
  <c r="J49" i="3"/>
  <c r="J65" i="3"/>
  <c r="J78" i="3"/>
  <c r="J86" i="3"/>
  <c r="J98" i="3"/>
  <c r="J119" i="3"/>
  <c r="J113" i="3"/>
  <c r="J108" i="3"/>
  <c r="J121" i="3"/>
  <c r="J14" i="3"/>
  <c r="J53" i="3"/>
  <c r="J91" i="3"/>
  <c r="J64" i="3"/>
  <c r="J93" i="3"/>
  <c r="J33" i="3"/>
  <c r="J57" i="3"/>
  <c r="J97" i="3"/>
  <c r="J9" i="3"/>
  <c r="J23" i="3"/>
  <c r="J73" i="3"/>
  <c r="J103" i="3"/>
  <c r="J13" i="3"/>
  <c r="J22" i="3"/>
  <c r="J40" i="3"/>
  <c r="J24" i="3"/>
  <c r="J30" i="3"/>
  <c r="J60" i="3"/>
  <c r="J51" i="3"/>
  <c r="J67" i="3"/>
  <c r="J79" i="3"/>
  <c r="J87" i="3"/>
  <c r="J102" i="3"/>
  <c r="J120" i="3"/>
  <c r="J115" i="3"/>
  <c r="J110" i="3"/>
  <c r="J122" i="3"/>
  <c r="J28" i="3"/>
  <c r="J69" i="3"/>
  <c r="J123" i="3"/>
  <c r="J42" i="3"/>
  <c r="J81" i="3"/>
  <c r="J35" i="3"/>
  <c r="J82" i="3"/>
  <c r="J92" i="3"/>
  <c r="J44" i="3"/>
  <c r="J59" i="3"/>
  <c r="J96" i="3"/>
  <c r="C122" i="3" l="1"/>
  <c r="C66" i="3"/>
  <c r="C8" i="3"/>
  <c r="C75" i="3"/>
  <c r="C59" i="3"/>
  <c r="C114" i="3"/>
  <c r="C109" i="3"/>
  <c r="C113" i="3"/>
  <c r="C121" i="3"/>
  <c r="C110" i="3"/>
  <c r="C78" i="3"/>
  <c r="C48" i="3"/>
  <c r="C72" i="3"/>
  <c r="C20" i="3"/>
  <c r="C19" i="3"/>
  <c r="C24" i="3"/>
  <c r="C17" i="3"/>
  <c r="C30" i="3"/>
  <c r="C101" i="3"/>
  <c r="C65" i="3"/>
  <c r="C92" i="3"/>
  <c r="C100" i="3"/>
  <c r="C107" i="3"/>
  <c r="C112" i="3"/>
  <c r="C120" i="3"/>
  <c r="C88" i="3"/>
  <c r="C77" i="3"/>
  <c r="C56" i="3"/>
  <c r="C41" i="3"/>
  <c r="C26" i="3"/>
  <c r="C11" i="3"/>
  <c r="C12" i="3"/>
  <c r="C33" i="3"/>
  <c r="C58" i="3"/>
  <c r="C50" i="3"/>
  <c r="C32" i="3"/>
  <c r="C118" i="3"/>
  <c r="C67" i="3"/>
  <c r="C9" i="3"/>
  <c r="C81" i="3"/>
  <c r="C79" i="3"/>
  <c r="C14" i="3"/>
  <c r="C85" i="3"/>
  <c r="C124" i="3"/>
  <c r="C102" i="3"/>
  <c r="C51" i="3"/>
  <c r="C36" i="3"/>
  <c r="C49" i="3"/>
  <c r="C106" i="3"/>
  <c r="C45" i="3"/>
  <c r="C31" i="3"/>
  <c r="C99" i="3"/>
  <c r="C86" i="3"/>
  <c r="C87" i="3"/>
  <c r="C13" i="3"/>
  <c r="C35" i="3"/>
  <c r="C64" i="3"/>
  <c r="C89" i="3"/>
  <c r="C62" i="3"/>
  <c r="C90" i="3"/>
  <c r="C60" i="3"/>
  <c r="C73" i="3"/>
  <c r="C74" i="3"/>
  <c r="C96" i="3"/>
  <c r="C104" i="3"/>
  <c r="C61" i="3"/>
  <c r="C22" i="3"/>
  <c r="C42" i="3"/>
  <c r="C27" i="3"/>
  <c r="C39" i="3"/>
  <c r="C21" i="3"/>
  <c r="C98" i="3"/>
  <c r="C10" i="3"/>
  <c r="C53" i="3"/>
  <c r="C69" i="3"/>
  <c r="C97" i="3"/>
  <c r="C116" i="3"/>
  <c r="C47" i="3"/>
  <c r="C18" i="3"/>
  <c r="C108" i="3"/>
  <c r="C126" i="3"/>
  <c r="C117" i="3"/>
  <c r="C84" i="3"/>
  <c r="C83" i="3"/>
  <c r="C54" i="3"/>
  <c r="C70" i="3"/>
  <c r="C63" i="3"/>
  <c r="C94" i="3"/>
  <c r="C103" i="3"/>
  <c r="C29" i="3"/>
  <c r="C25" i="3"/>
  <c r="C16" i="3"/>
  <c r="C37" i="3"/>
  <c r="C46" i="3"/>
  <c r="C115" i="3"/>
  <c r="C71" i="3"/>
  <c r="C23" i="3"/>
  <c r="C91" i="3"/>
  <c r="C119" i="3"/>
  <c r="C82" i="3"/>
  <c r="C34" i="3"/>
  <c r="C57" i="3"/>
  <c r="C105" i="3"/>
  <c r="C40" i="3"/>
  <c r="C76" i="3"/>
  <c r="C123" i="3"/>
  <c r="C93" i="3"/>
  <c r="C125" i="3"/>
  <c r="C111" i="3"/>
  <c r="C80" i="3"/>
  <c r="C52" i="3"/>
  <c r="C68" i="3"/>
  <c r="C55" i="3"/>
  <c r="C95" i="3"/>
  <c r="C15" i="3"/>
  <c r="C43" i="3"/>
  <c r="C38" i="3"/>
  <c r="C44" i="3"/>
  <c r="C28" i="3"/>
  <c r="A2" i="11" l="1" a="1"/>
  <c r="D101" i="11" l="1"/>
  <c r="D109" i="11"/>
  <c r="D103" i="11"/>
  <c r="D104" i="11"/>
  <c r="D105" i="11"/>
  <c r="D106" i="11"/>
  <c r="D107" i="11"/>
  <c r="D108" i="11"/>
  <c r="D102" i="11"/>
  <c r="A2" i="11"/>
  <c r="D89" i="11"/>
  <c r="D25" i="11"/>
  <c r="D72" i="11"/>
  <c r="D8" i="11"/>
  <c r="D63" i="11"/>
  <c r="D34" i="11"/>
  <c r="D38" i="11"/>
  <c r="D93" i="11"/>
  <c r="D29" i="11"/>
  <c r="D76" i="11"/>
  <c r="D12" i="11"/>
  <c r="D75" i="11"/>
  <c r="D11" i="11"/>
  <c r="D51" i="11"/>
  <c r="D40" i="11"/>
  <c r="D6" i="11"/>
  <c r="D50" i="11"/>
  <c r="D24" i="11"/>
  <c r="D80" i="11"/>
  <c r="D46" i="11"/>
  <c r="D84" i="11"/>
  <c r="D81" i="11"/>
  <c r="D17" i="11"/>
  <c r="D64" i="11"/>
  <c r="D74" i="11"/>
  <c r="D55" i="11"/>
  <c r="D94" i="11"/>
  <c r="D30" i="11"/>
  <c r="D85" i="11"/>
  <c r="D21" i="11"/>
  <c r="D68" i="11"/>
  <c r="D4" i="11"/>
  <c r="D67" i="11"/>
  <c r="D3" i="11"/>
  <c r="D57" i="11"/>
  <c r="D31" i="11"/>
  <c r="D61" i="11"/>
  <c r="D43" i="11"/>
  <c r="D15" i="11"/>
  <c r="D33" i="11"/>
  <c r="D2" i="11"/>
  <c r="D73" i="11"/>
  <c r="D9" i="11"/>
  <c r="D56" i="11"/>
  <c r="D58" i="11"/>
  <c r="D47" i="11"/>
  <c r="D86" i="11"/>
  <c r="D22" i="11"/>
  <c r="D77" i="11"/>
  <c r="D13" i="11"/>
  <c r="D60" i="11"/>
  <c r="D82" i="11"/>
  <c r="D59" i="11"/>
  <c r="D5" i="11"/>
  <c r="D66" i="11"/>
  <c r="D10" i="11"/>
  <c r="D70" i="11"/>
  <c r="D44" i="11"/>
  <c r="D88" i="11"/>
  <c r="D28" i="11"/>
  <c r="D16" i="11"/>
  <c r="D7" i="11"/>
  <c r="D20" i="11"/>
  <c r="D65" i="11"/>
  <c r="D98" i="11"/>
  <c r="D48" i="11"/>
  <c r="D42" i="11"/>
  <c r="D39" i="11"/>
  <c r="D78" i="11"/>
  <c r="D14" i="11"/>
  <c r="D69" i="11"/>
  <c r="D52" i="11"/>
  <c r="D95" i="11"/>
  <c r="D18" i="11"/>
  <c r="D54" i="11"/>
  <c r="D91" i="11"/>
  <c r="D71" i="11"/>
  <c r="D83" i="11"/>
  <c r="D49" i="11"/>
  <c r="D96" i="11"/>
  <c r="D32" i="11"/>
  <c r="D87" i="11"/>
  <c r="D23" i="11"/>
  <c r="D62" i="11"/>
  <c r="D90" i="11"/>
  <c r="D53" i="11"/>
  <c r="D100" i="11"/>
  <c r="D36" i="11"/>
  <c r="D99" i="11"/>
  <c r="D35" i="11"/>
  <c r="D41" i="11"/>
  <c r="D79" i="11"/>
  <c r="D26" i="11"/>
  <c r="D45" i="11"/>
  <c r="D92" i="11"/>
  <c r="D27" i="11"/>
  <c r="D97" i="11"/>
  <c r="D37" i="11"/>
  <c r="D19" i="11"/>
  <c r="B10" i="12" l="1"/>
  <c r="B18" i="12"/>
  <c r="B26" i="12"/>
  <c r="B34" i="12"/>
  <c r="B42" i="12"/>
  <c r="B50" i="12"/>
  <c r="B58" i="12"/>
  <c r="B66" i="12"/>
  <c r="B74" i="12"/>
  <c r="B82" i="12"/>
  <c r="B90" i="12"/>
  <c r="B98" i="12"/>
  <c r="B91" i="12"/>
  <c r="B25" i="12"/>
  <c r="B65" i="12"/>
  <c r="B3" i="12"/>
  <c r="B11" i="12"/>
  <c r="B19" i="12"/>
  <c r="B27" i="12"/>
  <c r="B35" i="12"/>
  <c r="B43" i="12"/>
  <c r="B51" i="12"/>
  <c r="B59" i="12"/>
  <c r="B67" i="12"/>
  <c r="B75" i="12"/>
  <c r="B83" i="12"/>
  <c r="B99" i="12"/>
  <c r="B41" i="12"/>
  <c r="B73" i="12"/>
  <c r="B4" i="12"/>
  <c r="B12" i="12"/>
  <c r="B20" i="12"/>
  <c r="B28" i="12"/>
  <c r="B36" i="12"/>
  <c r="B44" i="12"/>
  <c r="E44" i="12" s="1"/>
  <c r="B52" i="12"/>
  <c r="B60" i="12"/>
  <c r="B68" i="12"/>
  <c r="B76" i="12"/>
  <c r="B84" i="12"/>
  <c r="B92" i="12"/>
  <c r="B100" i="12"/>
  <c r="B93" i="12"/>
  <c r="B9" i="12"/>
  <c r="B49" i="12"/>
  <c r="B89" i="12"/>
  <c r="B5" i="12"/>
  <c r="B13" i="12"/>
  <c r="B21" i="12"/>
  <c r="B29" i="12"/>
  <c r="B37" i="12"/>
  <c r="B45" i="12"/>
  <c r="B53" i="12"/>
  <c r="B61" i="12"/>
  <c r="B69" i="12"/>
  <c r="B77" i="12"/>
  <c r="B85" i="12"/>
  <c r="B2" i="12"/>
  <c r="B33" i="12"/>
  <c r="B81" i="12"/>
  <c r="B6" i="12"/>
  <c r="B14" i="12"/>
  <c r="B22" i="12"/>
  <c r="B30" i="12"/>
  <c r="B38" i="12"/>
  <c r="B46" i="12"/>
  <c r="B54" i="12"/>
  <c r="B62" i="12"/>
  <c r="B70" i="12"/>
  <c r="B78" i="12"/>
  <c r="B86" i="12"/>
  <c r="B94" i="12"/>
  <c r="B7" i="12"/>
  <c r="B15" i="12"/>
  <c r="B23" i="12"/>
  <c r="B31" i="12"/>
  <c r="B39" i="12"/>
  <c r="B47" i="12"/>
  <c r="B55" i="12"/>
  <c r="B63" i="12"/>
  <c r="B71" i="12"/>
  <c r="B79" i="12"/>
  <c r="B87" i="12"/>
  <c r="B95" i="12"/>
  <c r="B8" i="12"/>
  <c r="B16" i="12"/>
  <c r="B24" i="12"/>
  <c r="B32" i="12"/>
  <c r="B40" i="12"/>
  <c r="B48" i="12"/>
  <c r="B56" i="12"/>
  <c r="B64" i="12"/>
  <c r="B72" i="12"/>
  <c r="B80" i="12"/>
  <c r="B88" i="12"/>
  <c r="B96" i="12"/>
  <c r="B17" i="12"/>
  <c r="B57" i="12"/>
  <c r="B97" i="12"/>
  <c r="D57" i="12" l="1"/>
  <c r="C57" i="12"/>
  <c r="E57" i="12"/>
  <c r="D15" i="12"/>
  <c r="C15" i="12"/>
  <c r="E15" i="12"/>
  <c r="D17" i="12"/>
  <c r="C17" i="12"/>
  <c r="E17" i="12"/>
  <c r="D71" i="12"/>
  <c r="C71" i="12"/>
  <c r="E71" i="12"/>
  <c r="D96" i="12"/>
  <c r="C96" i="12"/>
  <c r="E96" i="12"/>
  <c r="D32" i="12"/>
  <c r="C32" i="12"/>
  <c r="E32" i="12"/>
  <c r="D63" i="12"/>
  <c r="C63" i="12"/>
  <c r="E63" i="12"/>
  <c r="C94" i="12"/>
  <c r="E94" i="12"/>
  <c r="D94" i="12"/>
  <c r="C30" i="12"/>
  <c r="E30" i="12"/>
  <c r="D30" i="12"/>
  <c r="C77" i="12"/>
  <c r="E77" i="12"/>
  <c r="D77" i="12"/>
  <c r="C13" i="12"/>
  <c r="E13" i="12"/>
  <c r="D13" i="12"/>
  <c r="C84" i="12"/>
  <c r="E84" i="12"/>
  <c r="D84" i="12"/>
  <c r="C20" i="12"/>
  <c r="E20" i="12"/>
  <c r="D20" i="12"/>
  <c r="E67" i="12"/>
  <c r="C67" i="12"/>
  <c r="D67" i="12"/>
  <c r="E3" i="12"/>
  <c r="C3" i="12"/>
  <c r="D3" i="12"/>
  <c r="D66" i="12"/>
  <c r="C66" i="12"/>
  <c r="E66" i="12"/>
  <c r="D56" i="12"/>
  <c r="C56" i="12"/>
  <c r="E56" i="12"/>
  <c r="D24" i="12"/>
  <c r="C24" i="12"/>
  <c r="E24" i="12"/>
  <c r="C86" i="12"/>
  <c r="E86" i="12"/>
  <c r="D86" i="12"/>
  <c r="C5" i="12"/>
  <c r="E5" i="12"/>
  <c r="D5" i="12"/>
  <c r="C76" i="12"/>
  <c r="E76" i="12"/>
  <c r="D76" i="12"/>
  <c r="C12" i="12"/>
  <c r="E12" i="12"/>
  <c r="D12" i="12"/>
  <c r="E59" i="12"/>
  <c r="D59" i="12"/>
  <c r="C59" i="12"/>
  <c r="D65" i="12"/>
  <c r="C65" i="12"/>
  <c r="E65" i="12"/>
  <c r="D58" i="12"/>
  <c r="C58" i="12"/>
  <c r="E58" i="12"/>
  <c r="D88" i="12"/>
  <c r="C88" i="12"/>
  <c r="E88" i="12"/>
  <c r="C69" i="12"/>
  <c r="E69" i="12"/>
  <c r="D69" i="12"/>
  <c r="D16" i="12"/>
  <c r="C16" i="12"/>
  <c r="E16" i="12"/>
  <c r="C78" i="12"/>
  <c r="E78" i="12"/>
  <c r="D78" i="12"/>
  <c r="C61" i="12"/>
  <c r="E61" i="12"/>
  <c r="D61" i="12"/>
  <c r="D89" i="12"/>
  <c r="C89" i="12"/>
  <c r="E89" i="12"/>
  <c r="C68" i="12"/>
  <c r="E68" i="12"/>
  <c r="D68" i="12"/>
  <c r="C4" i="12"/>
  <c r="E4" i="12"/>
  <c r="D4" i="12"/>
  <c r="E51" i="12"/>
  <c r="C51" i="12"/>
  <c r="D51" i="12"/>
  <c r="D25" i="12"/>
  <c r="C25" i="12"/>
  <c r="E25" i="12"/>
  <c r="D50" i="12"/>
  <c r="C50" i="12"/>
  <c r="E50" i="12"/>
  <c r="D23" i="12"/>
  <c r="C23" i="12"/>
  <c r="E23" i="12"/>
  <c r="D55" i="12"/>
  <c r="C55" i="12"/>
  <c r="E55" i="12"/>
  <c r="D80" i="12"/>
  <c r="C80" i="12"/>
  <c r="E80" i="12"/>
  <c r="D47" i="12"/>
  <c r="C47" i="12"/>
  <c r="E47" i="12"/>
  <c r="C14" i="12"/>
  <c r="E14" i="12"/>
  <c r="D14" i="12"/>
  <c r="D72" i="12"/>
  <c r="C72" i="12"/>
  <c r="E72" i="12"/>
  <c r="D8" i="12"/>
  <c r="C8" i="12"/>
  <c r="E8" i="12"/>
  <c r="D39" i="12"/>
  <c r="C39" i="12"/>
  <c r="E39" i="12"/>
  <c r="C70" i="12"/>
  <c r="E70" i="12"/>
  <c r="D70" i="12"/>
  <c r="C6" i="12"/>
  <c r="E6" i="12"/>
  <c r="D6" i="12"/>
  <c r="C53" i="12"/>
  <c r="E53" i="12"/>
  <c r="D53" i="12"/>
  <c r="D49" i="12"/>
  <c r="C49" i="12"/>
  <c r="E49" i="12"/>
  <c r="C60" i="12"/>
  <c r="E60" i="12"/>
  <c r="D60" i="12"/>
  <c r="D73" i="12"/>
  <c r="C73" i="12"/>
  <c r="E73" i="12"/>
  <c r="E43" i="12"/>
  <c r="D43" i="12"/>
  <c r="C43" i="12"/>
  <c r="E91" i="12"/>
  <c r="C91" i="12"/>
  <c r="D91" i="12"/>
  <c r="D42" i="12"/>
  <c r="C42" i="12"/>
  <c r="E42" i="12"/>
  <c r="D87" i="12"/>
  <c r="C87" i="12"/>
  <c r="E87" i="12"/>
  <c r="C22" i="12"/>
  <c r="E22" i="12"/>
  <c r="D22" i="12"/>
  <c r="D64" i="12"/>
  <c r="C64" i="12"/>
  <c r="E64" i="12"/>
  <c r="D95" i="12"/>
  <c r="C95" i="12"/>
  <c r="E95" i="12"/>
  <c r="D31" i="12"/>
  <c r="C31" i="12"/>
  <c r="E31" i="12"/>
  <c r="C62" i="12"/>
  <c r="E62" i="12"/>
  <c r="D62" i="12"/>
  <c r="D81" i="12"/>
  <c r="C81" i="12"/>
  <c r="E81" i="12"/>
  <c r="C45" i="12"/>
  <c r="E45" i="12"/>
  <c r="D45" i="12"/>
  <c r="D9" i="12"/>
  <c r="C9" i="12"/>
  <c r="E9" i="12"/>
  <c r="C52" i="12"/>
  <c r="E52" i="12"/>
  <c r="D52" i="12"/>
  <c r="D41" i="12"/>
  <c r="C41" i="12"/>
  <c r="E41" i="12"/>
  <c r="E35" i="12"/>
  <c r="C35" i="12"/>
  <c r="D35" i="12"/>
  <c r="D98" i="12"/>
  <c r="C98" i="12"/>
  <c r="E98" i="12"/>
  <c r="D34" i="12"/>
  <c r="C34" i="12"/>
  <c r="E34" i="12"/>
  <c r="D54" i="12"/>
  <c r="C54" i="12"/>
  <c r="E54" i="12"/>
  <c r="D33" i="12"/>
  <c r="C33" i="12"/>
  <c r="E33" i="12"/>
  <c r="C37" i="12"/>
  <c r="E37" i="12"/>
  <c r="D37" i="12"/>
  <c r="C93" i="12"/>
  <c r="E93" i="12"/>
  <c r="D93" i="12"/>
  <c r="C44" i="12"/>
  <c r="D44" i="12"/>
  <c r="E99" i="12"/>
  <c r="D99" i="12"/>
  <c r="C99" i="12"/>
  <c r="E27" i="12"/>
  <c r="D27" i="12"/>
  <c r="C27" i="12"/>
  <c r="D90" i="12"/>
  <c r="C90" i="12"/>
  <c r="E90" i="12"/>
  <c r="D26" i="12"/>
  <c r="C26" i="12"/>
  <c r="E26" i="12"/>
  <c r="D97" i="12"/>
  <c r="C97" i="12"/>
  <c r="E97" i="12"/>
  <c r="D79" i="12"/>
  <c r="C79" i="12"/>
  <c r="E79" i="12"/>
  <c r="E2" i="12"/>
  <c r="D2" i="12"/>
  <c r="C2" i="12"/>
  <c r="C29" i="12"/>
  <c r="E29" i="12"/>
  <c r="D29" i="12"/>
  <c r="C100" i="12"/>
  <c r="E100" i="12"/>
  <c r="D100" i="12"/>
  <c r="C36" i="12"/>
  <c r="E36" i="12"/>
  <c r="D36" i="12"/>
  <c r="E83" i="12"/>
  <c r="C83" i="12"/>
  <c r="D83" i="12"/>
  <c r="E19" i="12"/>
  <c r="C19" i="12"/>
  <c r="D19" i="12"/>
  <c r="D82" i="12"/>
  <c r="C82" i="12"/>
  <c r="E82" i="12"/>
  <c r="D18" i="12"/>
  <c r="C18" i="12"/>
  <c r="E18" i="12"/>
  <c r="D48" i="12"/>
  <c r="C48" i="12"/>
  <c r="E48" i="12"/>
  <c r="C46" i="12"/>
  <c r="D46" i="12"/>
  <c r="E46" i="12"/>
  <c r="D40" i="12"/>
  <c r="C40" i="12"/>
  <c r="E40" i="12"/>
  <c r="D7" i="12"/>
  <c r="C7" i="12"/>
  <c r="E7" i="12"/>
  <c r="D38" i="12"/>
  <c r="C38" i="12"/>
  <c r="E38" i="12"/>
  <c r="C85" i="12"/>
  <c r="E85" i="12"/>
  <c r="D85" i="12"/>
  <c r="C21" i="12"/>
  <c r="E21" i="12"/>
  <c r="D21" i="12"/>
  <c r="C92" i="12"/>
  <c r="E92" i="12"/>
  <c r="D92" i="12"/>
  <c r="C28" i="12"/>
  <c r="E28" i="12"/>
  <c r="D28" i="12"/>
  <c r="E75" i="12"/>
  <c r="C75" i="12"/>
  <c r="D75" i="12"/>
  <c r="E11" i="12"/>
  <c r="D11" i="12"/>
  <c r="C11" i="12"/>
  <c r="D74" i="12"/>
  <c r="C74" i="12"/>
  <c r="E74" i="12"/>
  <c r="D10" i="12"/>
  <c r="C10" i="12"/>
  <c r="E10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<sst xmlns="http://schemas.openxmlformats.org/spreadsheetml/2006/main" count="1549" uniqueCount="730">
  <si>
    <t>Studijní dokumenty</t>
  </si>
  <si>
    <t>ID</t>
  </si>
  <si>
    <t>PriA</t>
  </si>
  <si>
    <t>Dostupnost</t>
  </si>
  <si>
    <t xml:space="preserve">Důvěrnost </t>
  </si>
  <si>
    <t>Integrita</t>
  </si>
  <si>
    <t>Důležitost aktiva</t>
  </si>
  <si>
    <t>Důvěrnost</t>
  </si>
  <si>
    <t>Oblasti dopadu</t>
  </si>
  <si>
    <t>Nedostupnost 15 min</t>
  </si>
  <si>
    <t>Nedostupnost 1 h</t>
  </si>
  <si>
    <t>Nedostupnost 4 h</t>
  </si>
  <si>
    <t>Nedostupnost 8 h</t>
  </si>
  <si>
    <t>Nedostupnost 1den</t>
  </si>
  <si>
    <t>Nedostupnost 2 dny</t>
  </si>
  <si>
    <t>Nedostupnost 1 týden</t>
  </si>
  <si>
    <t>Nedostupnost 14 dní</t>
  </si>
  <si>
    <t>Nedostupnost měsíc a více</t>
  </si>
  <si>
    <t>Prozrazení v rámci organizace</t>
  </si>
  <si>
    <t>Prozrazení smluvním partnerům</t>
  </si>
  <si>
    <t>Prozrazení vně organizaci</t>
  </si>
  <si>
    <t>Modifikace dat malého rozsahu</t>
  </si>
  <si>
    <t>Modifikace dat velkého rozsahu</t>
  </si>
  <si>
    <t>Ochrana osobních údajů - dopady na subjekty osobních údajů</t>
  </si>
  <si>
    <t>Ochrana osobních údajů - finanční újma subjektů údajů</t>
  </si>
  <si>
    <t>Zákonné a smluvní povinnosti</t>
  </si>
  <si>
    <t>Narušení vnitřních řídících a kontrolních činností</t>
  </si>
  <si>
    <t>Finanční ztráty</t>
  </si>
  <si>
    <t>Zajišťování nezbytných nebo základních služeb</t>
  </si>
  <si>
    <t>Narušení běžných činností</t>
  </si>
  <si>
    <t>Ztráta důvěryhodnosti</t>
  </si>
  <si>
    <t>Dopad na uživatele IS nebo KS</t>
  </si>
  <si>
    <t>Mezinárodní vztahy</t>
  </si>
  <si>
    <t>Trestně-právní řízení</t>
  </si>
  <si>
    <t>Komentář k dopadům</t>
  </si>
  <si>
    <t xml:space="preserve">Pro lepší srozumitelnost hodnocení pro další osoby doporučujeme doplnit slovním komentářem (hodnotitel si typicky po delším časovém období nemusí vybavovat důvody k hodnocení dopadů). </t>
  </si>
  <si>
    <t>Název podpůrného aktiva</t>
  </si>
  <si>
    <t>SIS</t>
  </si>
  <si>
    <t>Vlastník/správce</t>
  </si>
  <si>
    <t>Jan Novák</t>
  </si>
  <si>
    <t>ID aktiva</t>
  </si>
  <si>
    <t>PodA</t>
  </si>
  <si>
    <t>Hrozby</t>
  </si>
  <si>
    <t>Dopad</t>
  </si>
  <si>
    <t>Hrozba</t>
  </si>
  <si>
    <t>Zranitelnost</t>
  </si>
  <si>
    <t>Požár</t>
  </si>
  <si>
    <t>Poškození vodou</t>
  </si>
  <si>
    <t>Ostatní přírodní katastrofy</t>
  </si>
  <si>
    <t>Katastrofy způsobené člověkem</t>
  </si>
  <si>
    <t>Porušení legislativních požadavků</t>
  </si>
  <si>
    <t>Porušení smluvních požadavků</t>
  </si>
  <si>
    <t>Nevhodné nastavení přístupových oprávnění</t>
  </si>
  <si>
    <t>Nedostatky v nastavení a dokumentaci procesů, pravidel a rolí</t>
  </si>
  <si>
    <t>Nedostatečné monitorování činnosti uživatelů</t>
  </si>
  <si>
    <t>Nedostatečné monitorování činnosti privilegovaných uživatelů</t>
  </si>
  <si>
    <t>Závady v komunikaci (mezilidské)</t>
  </si>
  <si>
    <t>Nemožnost fyzického přístupu do technologických prostor</t>
  </si>
  <si>
    <t>Nedostatečná údržba technických aktiv</t>
  </si>
  <si>
    <t>Nedostatečná kontrola provozních stavů technických aktiv</t>
  </si>
  <si>
    <t>Selhání služeb dodavatele</t>
  </si>
  <si>
    <t>Nedostatek zdrojů</t>
  </si>
  <si>
    <t>Chyba privilegovaného uživatele</t>
  </si>
  <si>
    <t>Chyba uživatele</t>
  </si>
  <si>
    <t>Chybné řídící rozhodnutí</t>
  </si>
  <si>
    <t>Nedostatečné bezpečnostní povědomí</t>
  </si>
  <si>
    <t xml:space="preserve">Nedodržování dokumentovaných procedur, předpisů a směrnic </t>
  </si>
  <si>
    <t>Nerozpoznání bezpečnostního incidentu</t>
  </si>
  <si>
    <t>Selhání hardware</t>
  </si>
  <si>
    <t>Selhání systémového software</t>
  </si>
  <si>
    <t>Selhání aplikačního software</t>
  </si>
  <si>
    <t>Selhání komunikačních služeb</t>
  </si>
  <si>
    <t xml:space="preserve">Selhání podpůrných zařízení </t>
  </si>
  <si>
    <t>Selhání dodávky el. energie</t>
  </si>
  <si>
    <t>Selhání systému hašení požáru</t>
  </si>
  <si>
    <t>Nevyhovující provozní podmínky</t>
  </si>
  <si>
    <t>Ztráta dat</t>
  </si>
  <si>
    <t>Ztráta nebo porucha výměnných datových medií</t>
  </si>
  <si>
    <t>Kybernetický útok z vnitřní sítě</t>
  </si>
  <si>
    <t>Kybernetický útok z vnější sítě</t>
  </si>
  <si>
    <t>Útok pomocí sociálního inženýrství nebo špionážních technik</t>
  </si>
  <si>
    <t>Trvale působící a pokročilé hrozby</t>
  </si>
  <si>
    <t xml:space="preserve">Neoprávněný přístup a manipulace s informačním aktivem </t>
  </si>
  <si>
    <t>Neoprávněný fyzický přístup</t>
  </si>
  <si>
    <t>Neoprávněné nakládání s osobními údaji</t>
  </si>
  <si>
    <t>Neoprávněný přístup k auditním záznamům a nástrojům auditu</t>
  </si>
  <si>
    <t>Odposlech a manipulace komunikace</t>
  </si>
  <si>
    <t>Škodlivé a destruktivní programy</t>
  </si>
  <si>
    <t>Krádež, vandalismus</t>
  </si>
  <si>
    <t>Sabotáž, terorismus</t>
  </si>
  <si>
    <t>Nemožnost fyzického přístupu k technologiím</t>
  </si>
  <si>
    <t xml:space="preserve">Ztráta dat </t>
  </si>
  <si>
    <t xml:space="preserve">Ztráta nebo porucha datového media </t>
  </si>
  <si>
    <t>Neoprávněný přístup a manipulace s informačním aktivem</t>
  </si>
  <si>
    <t>Neoprávněný přístup a manipulace k auditním záznamům a nástrojům auditu</t>
  </si>
  <si>
    <t>Relevantní</t>
  </si>
  <si>
    <t>ano</t>
  </si>
  <si>
    <t>Riziko aktiva</t>
  </si>
  <si>
    <t>Vybráno</t>
  </si>
  <si>
    <t>5.1</t>
  </si>
  <si>
    <t>Politiky pro bezpečnost informací</t>
  </si>
  <si>
    <t>5.2</t>
  </si>
  <si>
    <t>Role a odpovědnosti v oblasti informační bezpečnosti</t>
  </si>
  <si>
    <t>5.3</t>
  </si>
  <si>
    <t>Oddělení povinností</t>
  </si>
  <si>
    <t>5.4</t>
  </si>
  <si>
    <t>Odpovědnosti vedení</t>
  </si>
  <si>
    <t>5.5</t>
  </si>
  <si>
    <t>Kontakt s autoritami</t>
  </si>
  <si>
    <t>5.6</t>
  </si>
  <si>
    <t>Kontakt se zvláštními zájmovými skupinami</t>
  </si>
  <si>
    <t>5.7</t>
  </si>
  <si>
    <t>Zpravodajství o hrozbách</t>
  </si>
  <si>
    <t>5.8</t>
  </si>
  <si>
    <t>Informační bezpečnost vřízení projektů</t>
  </si>
  <si>
    <t>5.9</t>
  </si>
  <si>
    <t>Evidence informací a dalších souvisejících aktiv</t>
  </si>
  <si>
    <t>5.10</t>
  </si>
  <si>
    <t>Přípustné používání informací a dalších souvisejících aktiv</t>
  </si>
  <si>
    <t>5.11</t>
  </si>
  <si>
    <t>Vrácení aktiv</t>
  </si>
  <si>
    <t>5.12</t>
  </si>
  <si>
    <t>Klasifikace informací</t>
  </si>
  <si>
    <t>5.13</t>
  </si>
  <si>
    <t>Označování informací</t>
  </si>
  <si>
    <t>5.14</t>
  </si>
  <si>
    <t>Předávání informací</t>
  </si>
  <si>
    <t>5.15</t>
  </si>
  <si>
    <t>Řízení přístupu</t>
  </si>
  <si>
    <t>5.16</t>
  </si>
  <si>
    <t>Management identit</t>
  </si>
  <si>
    <t>5.17</t>
  </si>
  <si>
    <t>Autentizační informace</t>
  </si>
  <si>
    <t>5.18</t>
  </si>
  <si>
    <t>Přístupová práva</t>
  </si>
  <si>
    <t>5.19</t>
  </si>
  <si>
    <t>Informační bezpečnost ve vztazích sdodavateli</t>
  </si>
  <si>
    <t>5.20</t>
  </si>
  <si>
    <t>Řešení informační bezpečnosti vdohodách s dodavateli</t>
  </si>
  <si>
    <t>5.21</t>
  </si>
  <si>
    <t>Management informační bezpečnosti v dodavatelském řetězci ICT</t>
  </si>
  <si>
    <t>5.22</t>
  </si>
  <si>
    <t>Monitorování, přezkoumávání a management změn dodavatelských služeb</t>
  </si>
  <si>
    <t>5.23</t>
  </si>
  <si>
    <t>Informační bezpečnost při používání cloudových služeb</t>
  </si>
  <si>
    <t>5.24</t>
  </si>
  <si>
    <t>Plánování a příprava managementu incidentů informační bezpečnosti</t>
  </si>
  <si>
    <t>5.25</t>
  </si>
  <si>
    <t>Posuzování arozhodování oudálostech informační bezpečnosti</t>
  </si>
  <si>
    <t>5.26</t>
  </si>
  <si>
    <t>Odezva na incidenty informační bezpečnosti</t>
  </si>
  <si>
    <t>5.27</t>
  </si>
  <si>
    <t>Poučení se z incidentů informační bezpečnosti</t>
  </si>
  <si>
    <t>5.28</t>
  </si>
  <si>
    <t>Shromažďování důkazů</t>
  </si>
  <si>
    <t>5.29</t>
  </si>
  <si>
    <t>Informační bezpečnost během narušení</t>
  </si>
  <si>
    <t>5.30</t>
  </si>
  <si>
    <t>Připravenost ICT na zajištění kontinuity činnosti organizace</t>
  </si>
  <si>
    <t>5.31</t>
  </si>
  <si>
    <t>Zákonné, statutární, regulatorní asmluvní požadavky</t>
  </si>
  <si>
    <t>5.32</t>
  </si>
  <si>
    <t>Práva duševního vlastnictví</t>
  </si>
  <si>
    <t>5.33</t>
  </si>
  <si>
    <t>Ochrana záznamů</t>
  </si>
  <si>
    <t>5.34</t>
  </si>
  <si>
    <t>Soukromí a ochrana PII</t>
  </si>
  <si>
    <t>5.35</t>
  </si>
  <si>
    <t>Nezávislé přezkoumání informační bezpečnosti</t>
  </si>
  <si>
    <t>5.36</t>
  </si>
  <si>
    <t>Dodržování politik, pravidel anorem pro informační bezpečnost</t>
  </si>
  <si>
    <t>5.37</t>
  </si>
  <si>
    <t>Dokumentované provozní postupy</t>
  </si>
  <si>
    <t>6.1</t>
  </si>
  <si>
    <t>Prověřování</t>
  </si>
  <si>
    <t>6.2</t>
  </si>
  <si>
    <t>Podmínky pracovního poměru</t>
  </si>
  <si>
    <t>6.3</t>
  </si>
  <si>
    <t>Povědomí, vzdělávání a školení o informační bezpečnosti</t>
  </si>
  <si>
    <t>6.4</t>
  </si>
  <si>
    <t>Disciplinární řízení</t>
  </si>
  <si>
    <t>6.5</t>
  </si>
  <si>
    <t>Odpovědnosti po ukončení nebo změně pracovního poměru</t>
  </si>
  <si>
    <t>6.6</t>
  </si>
  <si>
    <t>Dohody o důvěrnosti nebo mlčenlivosti</t>
  </si>
  <si>
    <t>6.7</t>
  </si>
  <si>
    <t>Práce na dálku</t>
  </si>
  <si>
    <t>6.8</t>
  </si>
  <si>
    <t>Podávání zpráv oudálostech informační bezpečnosti</t>
  </si>
  <si>
    <t>7.1</t>
  </si>
  <si>
    <t>Perimetry fyzické bezpečnosti</t>
  </si>
  <si>
    <t>7.2</t>
  </si>
  <si>
    <t>Fyzický vstup</t>
  </si>
  <si>
    <t>7.3</t>
  </si>
  <si>
    <t>Zabezpečení kanceláří, místností a vybavení</t>
  </si>
  <si>
    <t>7.4</t>
  </si>
  <si>
    <t>Monitorování fyzické bezpečnosti</t>
  </si>
  <si>
    <t>7.5</t>
  </si>
  <si>
    <t>Ochrana před fyzickými apřírodními hrozbami</t>
  </si>
  <si>
    <t>7.6</t>
  </si>
  <si>
    <t>Práce v zabezpečených oblastech</t>
  </si>
  <si>
    <t>7.7</t>
  </si>
  <si>
    <t>Prázdný stůl a prázdná obrazovka</t>
  </si>
  <si>
    <t>7.8</t>
  </si>
  <si>
    <t>Umístění a ochrana zařízení</t>
  </si>
  <si>
    <t>7.9</t>
  </si>
  <si>
    <t>Bezpečnost aktiv mimo prostory organizace</t>
  </si>
  <si>
    <t>7.10</t>
  </si>
  <si>
    <t>Paměťová média</t>
  </si>
  <si>
    <t>7.11</t>
  </si>
  <si>
    <t>Podpůrné služby</t>
  </si>
  <si>
    <t>7.12</t>
  </si>
  <si>
    <t>Bezpečnost kabelových rozvodů</t>
  </si>
  <si>
    <t>7.13</t>
  </si>
  <si>
    <t>Údržba zařízení</t>
  </si>
  <si>
    <t>7.14</t>
  </si>
  <si>
    <t>Bezpečná likvidace nebo opakované použití zařízení</t>
  </si>
  <si>
    <t>8.1</t>
  </si>
  <si>
    <t>Koncová zařízení uživatele</t>
  </si>
  <si>
    <t>8.2</t>
  </si>
  <si>
    <t>Privilegovaná přístupová práva</t>
  </si>
  <si>
    <t>8.3</t>
  </si>
  <si>
    <t>Omezení přístupu k informacím</t>
  </si>
  <si>
    <t>8.4</t>
  </si>
  <si>
    <t>Přístup ke zdrojovému kódu</t>
  </si>
  <si>
    <t>8.5</t>
  </si>
  <si>
    <t>Bezpečná autentizace</t>
  </si>
  <si>
    <t>8.6</t>
  </si>
  <si>
    <t>Management kapacit</t>
  </si>
  <si>
    <t>8.7</t>
  </si>
  <si>
    <t>Ochrana před škodlivým softwarem</t>
  </si>
  <si>
    <t>8.8</t>
  </si>
  <si>
    <t>Management technických zranitelností</t>
  </si>
  <si>
    <t>8.9</t>
  </si>
  <si>
    <t>Management konfigurací</t>
  </si>
  <si>
    <t>8.10</t>
  </si>
  <si>
    <t>Vymazání informací</t>
  </si>
  <si>
    <t>8.11</t>
  </si>
  <si>
    <t>Maskování dat</t>
  </si>
  <si>
    <t>8.12</t>
  </si>
  <si>
    <t>Prevence úniku dat</t>
  </si>
  <si>
    <t>8.13</t>
  </si>
  <si>
    <t>Zálohování informací</t>
  </si>
  <si>
    <t>8.14</t>
  </si>
  <si>
    <t>Redundance vybavení pro zpracování informací</t>
  </si>
  <si>
    <t>8.15</t>
  </si>
  <si>
    <t>Zaznamenávání formou logů</t>
  </si>
  <si>
    <t>8.16</t>
  </si>
  <si>
    <t>Monitorovací činnosti</t>
  </si>
  <si>
    <t>8.17</t>
  </si>
  <si>
    <t>Synchronizace hodin</t>
  </si>
  <si>
    <t>8.18</t>
  </si>
  <si>
    <t>Používání privilegovaných obslužných programů</t>
  </si>
  <si>
    <t>8.19</t>
  </si>
  <si>
    <t>Instalace softwaru na provozních systémech</t>
  </si>
  <si>
    <t>8.20</t>
  </si>
  <si>
    <t>Bezpečnost sítí</t>
  </si>
  <si>
    <t>8.21</t>
  </si>
  <si>
    <t>Bezpečnost síťových služeb</t>
  </si>
  <si>
    <t>8.22</t>
  </si>
  <si>
    <t>Oddělení sítí</t>
  </si>
  <si>
    <t>8.23</t>
  </si>
  <si>
    <t>Filtrování webových stránek</t>
  </si>
  <si>
    <t>8.24</t>
  </si>
  <si>
    <t>Používání kryptografie</t>
  </si>
  <si>
    <t>8.25</t>
  </si>
  <si>
    <t>Životní cyklus bezpečného vývoje</t>
  </si>
  <si>
    <t>8.26</t>
  </si>
  <si>
    <t>Požadavky na bezpečnost aplikací</t>
  </si>
  <si>
    <t>8.27</t>
  </si>
  <si>
    <t>Principy architektury a inženýrství bezpečných systémů</t>
  </si>
  <si>
    <t>8.28</t>
  </si>
  <si>
    <t>Bezpečné programování</t>
  </si>
  <si>
    <t>8.29</t>
  </si>
  <si>
    <t>Testování bezpečnosti při vývoji a akceptaci</t>
  </si>
  <si>
    <t>8.30</t>
  </si>
  <si>
    <t>Vývoj zajišťovaný externími zdroji</t>
  </si>
  <si>
    <t>8.31</t>
  </si>
  <si>
    <t>Oddělení prostředí vývoje, testování aprodukce</t>
  </si>
  <si>
    <t>8.32</t>
  </si>
  <si>
    <t>Management změn</t>
  </si>
  <si>
    <t>8.33</t>
  </si>
  <si>
    <t>Informace pro testování</t>
  </si>
  <si>
    <t>8.34</t>
  </si>
  <si>
    <t>Ochrana informačních systémů během auditního testování</t>
  </si>
  <si>
    <t>§3</t>
  </si>
  <si>
    <t>Systém řízení bezpečnosti informací</t>
  </si>
  <si>
    <t>§4</t>
  </si>
  <si>
    <t>Řízení aktiv</t>
  </si>
  <si>
    <t>§5</t>
  </si>
  <si>
    <t>Řízení rizik</t>
  </si>
  <si>
    <t>§6</t>
  </si>
  <si>
    <t>Organizační bezpečnost</t>
  </si>
  <si>
    <t>§7</t>
  </si>
  <si>
    <t>Bezpečnostní role</t>
  </si>
  <si>
    <t>§8</t>
  </si>
  <si>
    <t>Řízení dodavatelů</t>
  </si>
  <si>
    <t>§9</t>
  </si>
  <si>
    <t>Bezpečnost lidských zdrojů</t>
  </si>
  <si>
    <t>§10</t>
  </si>
  <si>
    <t>Řízení provozu a komunikací</t>
  </si>
  <si>
    <t>§11</t>
  </si>
  <si>
    <t>Řízení změn</t>
  </si>
  <si>
    <t>§12</t>
  </si>
  <si>
    <t>§13</t>
  </si>
  <si>
    <t>Akvizice, vývoj a údržba</t>
  </si>
  <si>
    <t>§14</t>
  </si>
  <si>
    <t>Zvládání kybernetických bezpečnostních událostí a incidentů</t>
  </si>
  <si>
    <t>§15</t>
  </si>
  <si>
    <t>Řízení kontinuity činností</t>
  </si>
  <si>
    <t>§16</t>
  </si>
  <si>
    <t>Audit kybernetické bezpečnosti</t>
  </si>
  <si>
    <t>§17</t>
  </si>
  <si>
    <t>Fyzická bezpečnost</t>
  </si>
  <si>
    <t>§18</t>
  </si>
  <si>
    <t>Bezpečnost komunikačních sítí</t>
  </si>
  <si>
    <t>§19</t>
  </si>
  <si>
    <t>Správa a ověřování identit</t>
  </si>
  <si>
    <t>§20</t>
  </si>
  <si>
    <t>Řízení přístupových oprávnění</t>
  </si>
  <si>
    <t>§21</t>
  </si>
  <si>
    <t>Ochrana před škodlivým kódem</t>
  </si>
  <si>
    <t>§22</t>
  </si>
  <si>
    <t>Zaznamenávání událostí informačního a komunikačního systému, jeho uživatelů a administrátorů</t>
  </si>
  <si>
    <t>§23</t>
  </si>
  <si>
    <t>Detekce kybernetických bezpečnostních událostí</t>
  </si>
  <si>
    <t>§24</t>
  </si>
  <si>
    <t>Sběr a vyhodnocování
kybernetických bezpečnostních událostí</t>
  </si>
  <si>
    <t>§25</t>
  </si>
  <si>
    <t>Kryptografické prostředky</t>
  </si>
  <si>
    <t>§26</t>
  </si>
  <si>
    <t>Aplikační bezpečnost</t>
  </si>
  <si>
    <t>§27</t>
  </si>
  <si>
    <t>Zajišťování úrovně dostupnosti informací</t>
  </si>
  <si>
    <t>§28</t>
  </si>
  <si>
    <t>Průmyslové, řídicí a obdobné specifické systémy</t>
  </si>
  <si>
    <t>#n</t>
  </si>
  <si>
    <t>NÁZEV OPATŘENÍ</t>
  </si>
  <si>
    <t>OPATŘENÍ</t>
  </si>
  <si>
    <t>ÚČEL</t>
  </si>
  <si>
    <t>Metrika pro hodnocení dostupnosti</t>
  </si>
  <si>
    <r>
      <t>Úroveň</t>
    </r>
    <r>
      <rPr>
        <sz val="8"/>
        <rFont val="Calibri"/>
        <family val="2"/>
      </rPr>
      <t> </t>
    </r>
  </si>
  <si>
    <r>
      <t>Hodnota</t>
    </r>
    <r>
      <rPr>
        <sz val="8"/>
        <rFont val="Calibri"/>
        <family val="2"/>
      </rPr>
      <t> </t>
    </r>
  </si>
  <si>
    <r>
      <t>Klasifikace informací</t>
    </r>
    <r>
      <rPr>
        <sz val="8"/>
        <rFont val="Calibri"/>
        <family val="2"/>
      </rPr>
      <t> </t>
    </r>
  </si>
  <si>
    <r>
      <t>Míra ochrany</t>
    </r>
    <r>
      <rPr>
        <sz val="8"/>
        <rFont val="Calibri"/>
        <family val="2"/>
      </rPr>
      <t> </t>
    </r>
  </si>
  <si>
    <r>
      <t>Potenciální dopad</t>
    </r>
    <r>
      <rPr>
        <sz val="8"/>
        <rFont val="Calibri"/>
        <family val="2"/>
      </rPr>
      <t> </t>
    </r>
  </si>
  <si>
    <r>
      <t>Nízká</t>
    </r>
    <r>
      <rPr>
        <sz val="8"/>
        <rFont val="Calibri"/>
        <family val="2"/>
      </rPr>
      <t> </t>
    </r>
  </si>
  <si>
    <r>
      <t>1</t>
    </r>
    <r>
      <rPr>
        <sz val="8"/>
        <rFont val="Calibri"/>
        <family val="2"/>
      </rPr>
      <t> </t>
    </r>
  </si>
  <si>
    <r>
      <t>Narušení dostupnosti aktiva není důležité</t>
    </r>
    <r>
      <rPr>
        <sz val="8"/>
        <rFont val="Calibri"/>
        <family val="2"/>
      </rPr>
      <t xml:space="preserve"> a v případě výpadku je běžně tolerováno delší časové období pro nápravu (cca do </t>
    </r>
    <r>
      <rPr>
        <b/>
        <sz val="8"/>
        <rFont val="Calibri"/>
        <family val="2"/>
      </rPr>
      <t>1 týdne</t>
    </r>
    <r>
      <rPr>
        <sz val="8"/>
        <rFont val="Calibri"/>
        <family val="2"/>
      </rPr>
      <t>). </t>
    </r>
  </si>
  <si>
    <r>
      <t>Pro ochranu dostupnosti je postačující pravidelné zálohování.</t>
    </r>
    <r>
      <rPr>
        <sz val="8"/>
        <rFont val="Calibri"/>
        <family val="2"/>
      </rPr>
      <t> </t>
    </r>
  </si>
  <si>
    <t>Dopad je v omezeném časovém období a malého rozsahu a nesmí být katastrofický. </t>
  </si>
  <si>
    <t>Rozsah případných škod nepřesahuje </t>
  </si>
  <si>
    <r>
      <t xml:space="preserve">a) </t>
    </r>
    <r>
      <rPr>
        <b/>
        <sz val="8"/>
        <rFont val="Calibri"/>
        <family val="2"/>
      </rPr>
      <t>10 zraněných osob</t>
    </r>
    <r>
      <rPr>
        <sz val="8"/>
        <rFont val="Calibri"/>
        <family val="2"/>
      </rPr>
      <t xml:space="preserve"> s následnou hospitalizací po dobu delší než 24 hodin nebo </t>
    </r>
  </si>
  <si>
    <r>
      <t xml:space="preserve">b) finanční nebo materiální ztráty </t>
    </r>
    <r>
      <rPr>
        <b/>
        <sz val="8"/>
        <rFont val="Calibri"/>
        <family val="2"/>
      </rPr>
      <t xml:space="preserve">do 5000000 Kč </t>
    </r>
    <r>
      <rPr>
        <sz val="8"/>
        <rFont val="Calibri"/>
        <family val="2"/>
      </rPr>
      <t>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</si>
  <si>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</rPr>
      <t>zásahu do každodenního života postihujícího nejvýše 250 osob.</t>
    </r>
    <r>
      <rPr>
        <sz val="8"/>
        <rFont val="Calibri"/>
        <family val="2"/>
      </rPr>
      <t> </t>
    </r>
  </si>
  <si>
    <r>
      <t>Střední</t>
    </r>
    <r>
      <rPr>
        <sz val="8"/>
        <rFont val="Calibri"/>
        <family val="2"/>
      </rPr>
      <t> </t>
    </r>
  </si>
  <si>
    <r>
      <t>2</t>
    </r>
    <r>
      <rPr>
        <sz val="8"/>
        <rFont val="Calibri"/>
        <family val="2"/>
      </rPr>
      <t> </t>
    </r>
  </si>
  <si>
    <r>
      <t>Narušení dostupnosti aktiva by nemělo překročit dobu pracovního dne</t>
    </r>
    <r>
      <rPr>
        <sz val="8"/>
        <rFont val="Calibri"/>
        <family val="2"/>
      </rPr>
      <t>, dlouhodobější výpadek vede k možnému ohrožení oprávněných zájmů organizace. </t>
    </r>
  </si>
  <si>
    <r>
      <t xml:space="preserve">Pro ochranu dostupnosti jsou využívány </t>
    </r>
    <r>
      <rPr>
        <b/>
        <sz val="8"/>
        <rFont val="Calibri"/>
        <family val="2"/>
      </rPr>
      <t>běžné metody zálohování a obnovy.</t>
    </r>
    <r>
      <rPr>
        <sz val="8"/>
        <rFont val="Calibri"/>
        <family val="2"/>
      </rPr>
      <t> </t>
    </r>
  </si>
  <si>
    <t>Dopad je omezeného rozsahu a v omezeném časovém období. Rozsah případných škod se pohybuje v rozmezí </t>
  </si>
  <si>
    <r>
      <t xml:space="preserve">a) </t>
    </r>
    <r>
      <rPr>
        <b/>
        <sz val="8"/>
        <rFont val="Calibri"/>
        <family val="2"/>
      </rPr>
      <t>do 10 mrtvých</t>
    </r>
    <r>
      <rPr>
        <sz val="8"/>
        <rFont val="Calibri"/>
        <family val="2"/>
      </rPr>
      <t xml:space="preserve"> nebo od 11 do 100 osob s následnou hospitalizací po dobu delší než 24 hodin nebo </t>
    </r>
  </si>
  <si>
    <r>
      <t xml:space="preserve">b) finanční nebo materiální ztráty </t>
    </r>
    <r>
      <rPr>
        <b/>
        <sz val="8"/>
        <rFont val="Calibri"/>
        <family val="2"/>
      </rPr>
      <t xml:space="preserve">od 5000000 Kč do 50000000 Kč </t>
    </r>
    <r>
      <rPr>
        <sz val="8"/>
        <rFont val="Calibri"/>
        <family val="2"/>
      </rPr>
      <t>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</si>
  <si>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</rPr>
      <t>zásahu do každodenního života postihujícího od 251 do 2500 osob.</t>
    </r>
    <r>
      <rPr>
        <sz val="8"/>
        <rFont val="Calibri"/>
        <family val="2"/>
      </rPr>
      <t> </t>
    </r>
  </si>
  <si>
    <r>
      <t>Vysoká</t>
    </r>
    <r>
      <rPr>
        <sz val="8"/>
        <rFont val="Calibri"/>
        <family val="2"/>
      </rPr>
      <t> </t>
    </r>
  </si>
  <si>
    <r>
      <t>3</t>
    </r>
    <r>
      <rPr>
        <sz val="8"/>
        <rFont val="Calibri"/>
        <family val="2"/>
      </rPr>
      <t> </t>
    </r>
  </si>
  <si>
    <r>
      <t xml:space="preserve">Narušení dostupnosti aktiva by nemělo překročit </t>
    </r>
    <r>
      <rPr>
        <b/>
        <sz val="8"/>
        <rFont val="Calibri"/>
        <family val="2"/>
      </rPr>
      <t>dobu několika hodin</t>
    </r>
    <r>
      <rPr>
        <sz val="8"/>
        <rFont val="Calibri"/>
        <family val="2"/>
      </rPr>
      <t>. Jakýkoli výpadek je nutné řešit neprodleně, protože vede k přímému ohrožení oprávněných zájmů organizace.  </t>
    </r>
  </si>
  <si>
    <r>
      <t xml:space="preserve">Pro ochranu dostupnosti </t>
    </r>
    <r>
      <rPr>
        <b/>
        <sz val="8"/>
        <rFont val="Calibri"/>
        <family val="2"/>
      </rPr>
      <t>jsou využívány záložní systémy</t>
    </r>
    <r>
      <rPr>
        <sz val="8"/>
        <rFont val="Calibri"/>
        <family val="2"/>
      </rPr>
      <t xml:space="preserve"> a obnova poskytování služeb může být podmíněna zásahy obsluhy nebo výměnou technických aktiv. </t>
    </r>
  </si>
  <si>
    <t>Dopad je omezeného rozsahu, ale trvalý nebo katastrofický. Rozsah případných škod se pohybuje v rozmezí </t>
  </si>
  <si>
    <r>
      <t xml:space="preserve">a) </t>
    </r>
    <r>
      <rPr>
        <b/>
        <sz val="8"/>
        <rFont val="Calibri"/>
        <family val="2"/>
      </rPr>
      <t>od 11 do 100 mrtvých</t>
    </r>
    <r>
      <rPr>
        <sz val="8"/>
        <rFont val="Calibri"/>
        <family val="2"/>
      </rPr>
      <t xml:space="preserve"> nebo od 101 do 1000 osob s následnou hospitalizací po dobu delší než 24 hodin nebo </t>
    </r>
  </si>
  <si>
    <t>Aktiva jsou považována za velmi důležitá. </t>
  </si>
  <si>
    <r>
      <t xml:space="preserve">b) finanční nebo materiální ztráty </t>
    </r>
    <r>
      <rPr>
        <b/>
        <sz val="8"/>
        <rFont val="Calibri"/>
        <family val="2"/>
      </rPr>
      <t>od 50000000 Kč do 500000000 Kč</t>
    </r>
    <r>
      <rPr>
        <sz val="8"/>
        <rFont val="Calibri"/>
        <family val="2"/>
      </rPr>
      <t xml:space="preserve"> 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</si>
  <si>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</rPr>
      <t>zásahu do každodenního života postihujícího od 2501 do 25000 osob.</t>
    </r>
    <r>
      <rPr>
        <sz val="8"/>
        <rFont val="Calibri"/>
        <family val="2"/>
      </rPr>
      <t> </t>
    </r>
  </si>
  <si>
    <r>
      <t>Kritická</t>
    </r>
    <r>
      <rPr>
        <sz val="8"/>
        <rFont val="Calibri"/>
        <family val="2"/>
      </rPr>
      <t> </t>
    </r>
  </si>
  <si>
    <r>
      <t>4</t>
    </r>
    <r>
      <rPr>
        <sz val="8"/>
        <rFont val="Calibri"/>
        <family val="2"/>
      </rPr>
      <t> </t>
    </r>
  </si>
  <si>
    <t>Narušení dostupnosti aktiva není přípustné, a i krátkodobá nedostupnost (v řádu několika minut) vede k vážnému ohrožení oprávněných zájmů organizace. </t>
  </si>
  <si>
    <r>
      <t xml:space="preserve">Pro ochranu dostupnosti </t>
    </r>
    <r>
      <rPr>
        <b/>
        <sz val="8"/>
        <rFont val="Calibri"/>
        <family val="2"/>
      </rPr>
      <t>jsou využívány záložní systémy a obnova poskytování služeb je krátkodobá a automatizovaná</t>
    </r>
    <r>
      <rPr>
        <sz val="8"/>
        <rFont val="Calibri"/>
        <family val="2"/>
      </rPr>
      <t>. </t>
    </r>
  </si>
  <si>
    <t>Dopad je plošný rozsahem, trvalý a katastrofický. Rozsah případných škod se pohybuje v rozmezí </t>
  </si>
  <si>
    <r>
      <t xml:space="preserve">a) </t>
    </r>
    <r>
      <rPr>
        <b/>
        <sz val="8"/>
        <rFont val="Calibri"/>
        <family val="2"/>
      </rPr>
      <t>101 a více mrtvých</t>
    </r>
    <r>
      <rPr>
        <sz val="8"/>
        <rFont val="Calibri"/>
        <family val="2"/>
      </rPr>
      <t xml:space="preserve"> a 1001 a více osob s následnou hospitalizací po dobu delší než 24 hodin nebo </t>
    </r>
  </si>
  <si>
    <t>Aktiva jsou považována za kritická. </t>
  </si>
  <si>
    <r>
      <t xml:space="preserve">b) finanční nebo materiální </t>
    </r>
    <r>
      <rPr>
        <b/>
        <sz val="8"/>
        <rFont val="Calibri"/>
        <family val="2"/>
      </rPr>
      <t>ztráty převyšující 500000000 Kč</t>
    </r>
    <r>
      <rPr>
        <sz val="8"/>
        <rFont val="Calibri"/>
        <family val="2"/>
      </rPr>
      <t xml:space="preserve"> 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</si>
  <si>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</rPr>
      <t>zásahu do každodenního života postihujícího více než 25000 osob.</t>
    </r>
    <r>
      <rPr>
        <sz val="8"/>
        <rFont val="Calibri"/>
        <family val="2"/>
      </rPr>
      <t> </t>
    </r>
  </si>
  <si>
    <r>
      <t>Metrika pro hodnocení důvěrnosti</t>
    </r>
    <r>
      <rPr>
        <sz val="11"/>
        <color theme="0"/>
        <rFont val="Calibri"/>
        <family val="2"/>
      </rPr>
      <t> </t>
    </r>
  </si>
  <si>
    <r>
      <t>Aktiva jsou veřejně přístupná nebo byla určena ke zveřejnění.</t>
    </r>
    <r>
      <rPr>
        <sz val="8"/>
        <rFont val="Calibri"/>
        <family val="2"/>
      </rPr>
      <t xml:space="preserve"> Narušení důvěrnosti aktiv neohrožuje oprávněné zájmy organizace. </t>
    </r>
  </si>
  <si>
    <r>
      <t>Není vyžadována žádná ochrana.</t>
    </r>
    <r>
      <rPr>
        <sz val="8"/>
        <rFont val="Calibri"/>
        <family val="2"/>
      </rPr>
      <t> </t>
    </r>
  </si>
  <si>
    <r>
      <t>Aktiva nejsou veřejně přístupná a tvoří know-how organizace</t>
    </r>
    <r>
      <rPr>
        <sz val="8"/>
        <rFont val="Calibri"/>
        <family val="2"/>
      </rPr>
      <t>, ochrana aktiv není vyžadována žádným právním předpisem nebo smluvním ujednáním. </t>
    </r>
  </si>
  <si>
    <r>
      <t xml:space="preserve">Pro ochranu důvěrnosti jsou </t>
    </r>
    <r>
      <rPr>
        <b/>
        <sz val="8"/>
        <rFont val="Calibri"/>
        <family val="2"/>
      </rPr>
      <t>využívány prostředky pro řízení přístupu.</t>
    </r>
    <r>
      <rPr>
        <sz val="8"/>
        <rFont val="Calibri"/>
        <family val="2"/>
      </rPr>
      <t> </t>
    </r>
  </si>
  <si>
    <r>
      <t>Vysoká</t>
    </r>
    <r>
      <rPr>
        <sz val="8"/>
        <rFont val="Calibri"/>
        <family val="2"/>
        <charset val="238"/>
      </rPr>
      <t> </t>
    </r>
  </si>
  <si>
    <r>
      <t>3</t>
    </r>
    <r>
      <rPr>
        <sz val="8"/>
        <rFont val="Calibri"/>
        <family val="2"/>
        <charset val="238"/>
      </rPr>
      <t> </t>
    </r>
  </si>
  <si>
    <r>
      <t xml:space="preserve">Aktiva nejsou veřejně přístupná a jejich </t>
    </r>
    <r>
      <rPr>
        <b/>
        <sz val="8"/>
        <rFont val="Calibri"/>
        <family val="2"/>
        <charset val="238"/>
      </rPr>
      <t>ochrana je vyžadována právními předpisy, jinými předpisy nebo smluvními ujednáními (například obchodní tajemství, osobní údaje)</t>
    </r>
    <r>
      <rPr>
        <sz val="8"/>
        <rFont val="Calibri"/>
        <family val="2"/>
        <charset val="238"/>
      </rPr>
      <t>. </t>
    </r>
  </si>
  <si>
    <r>
      <t xml:space="preserve">Pro ochranu důvěrnosti </t>
    </r>
    <r>
      <rPr>
        <b/>
        <sz val="8"/>
        <rFont val="Calibri"/>
        <family val="2"/>
        <charset val="238"/>
      </rPr>
      <t>jsou využívány prostředky, které zajistí řízení a zaznamenávání přístupu.</t>
    </r>
    <r>
      <rPr>
        <sz val="8"/>
        <rFont val="Calibri"/>
        <family val="2"/>
        <charset val="238"/>
      </rPr>
      <t xml:space="preserve"> Přenosy informací komunikační sítí jsou chráněny pomocí kryptografických prostředků. </t>
    </r>
  </si>
  <si>
    <r>
      <t xml:space="preserve">a) </t>
    </r>
    <r>
      <rPr>
        <b/>
        <sz val="8"/>
        <rFont val="Calibri"/>
        <family val="2"/>
        <charset val="238"/>
      </rPr>
      <t>od 11 do 100 mrtvých</t>
    </r>
    <r>
      <rPr>
        <sz val="8"/>
        <rFont val="Calibri"/>
        <family val="2"/>
        <charset val="238"/>
      </rPr>
      <t xml:space="preserve"> nebo od 101 do 1000 osob s následnou hospitalizací po dobu delší než 24 hodin nebo </t>
    </r>
  </si>
  <si>
    <r>
      <t xml:space="preserve">b) finanční nebo materiální ztráty </t>
    </r>
    <r>
      <rPr>
        <b/>
        <sz val="8"/>
        <rFont val="Calibri"/>
        <family val="2"/>
        <charset val="238"/>
      </rPr>
      <t>od 50000000 Kč do 500000000 Kč</t>
    </r>
    <r>
      <rPr>
        <sz val="8"/>
        <rFont val="Calibri"/>
        <family val="2"/>
        <charset val="238"/>
      </rPr>
      <t xml:space="preserve"> 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</si>
  <si>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  <charset val="238"/>
      </rPr>
      <t>zásahu do každodenního života postihujícího od 2501 do 25000 osob.</t>
    </r>
    <r>
      <rPr>
        <sz val="8"/>
        <rFont val="Calibri"/>
        <family val="2"/>
        <charset val="238"/>
      </rPr>
      <t> </t>
    </r>
  </si>
  <si>
    <r>
      <t>Kritická</t>
    </r>
    <r>
      <rPr>
        <sz val="8"/>
        <rFont val="Calibri"/>
        <family val="2"/>
        <charset val="238"/>
      </rPr>
      <t> </t>
    </r>
  </si>
  <si>
    <r>
      <t>4</t>
    </r>
    <r>
      <rPr>
        <sz val="8"/>
        <rFont val="Calibri"/>
        <family val="2"/>
        <charset val="238"/>
      </rPr>
      <t> </t>
    </r>
  </si>
  <si>
    <r>
      <t xml:space="preserve">Aktiva nejsou veřejně přístupná a </t>
    </r>
    <r>
      <rPr>
        <b/>
        <sz val="8"/>
        <rFont val="Calibri"/>
        <family val="2"/>
        <charset val="238"/>
      </rPr>
      <t>vyžadují nadstandardní míru ochrany nad rámec předchozí kategorie (například strategické obchodní tajemství, zvláštní kategorie osobních údajů).</t>
    </r>
    <r>
      <rPr>
        <sz val="8"/>
        <rFont val="Calibri"/>
        <family val="2"/>
        <charset val="238"/>
      </rPr>
      <t> </t>
    </r>
  </si>
  <si>
    <r>
      <t xml:space="preserve">Pro ochranu důvěrnosti jsou využívány prostředky, které zajistí řízení a zaznamenávání přístupu. Dále </t>
    </r>
    <r>
      <rPr>
        <b/>
        <sz val="8"/>
        <rFont val="Calibri"/>
        <family val="2"/>
        <charset val="238"/>
      </rPr>
      <t>metody ochrany zabraňující zneužití aktiv ze strany administrátorů.</t>
    </r>
    <r>
      <rPr>
        <sz val="8"/>
        <rFont val="Calibri"/>
        <family val="2"/>
        <charset val="238"/>
      </rPr>
      <t xml:space="preserve"> Přenosy informací komunikační sítí jsou chráněny pomocí kryptografických prostředků. </t>
    </r>
  </si>
  <si>
    <r>
      <t xml:space="preserve">a) </t>
    </r>
    <r>
      <rPr>
        <b/>
        <sz val="8"/>
        <rFont val="Calibri"/>
        <family val="2"/>
        <charset val="238"/>
      </rPr>
      <t>101 a více mrtvých</t>
    </r>
    <r>
      <rPr>
        <sz val="8"/>
        <rFont val="Calibri"/>
        <family val="2"/>
        <charset val="238"/>
      </rPr>
      <t xml:space="preserve"> a 1001 a více osob s následnou hospitalizací po dobu delší než 24 hodin nebo </t>
    </r>
  </si>
  <si>
    <r>
      <t xml:space="preserve">b) finanční nebo materiální </t>
    </r>
    <r>
      <rPr>
        <b/>
        <sz val="8"/>
        <rFont val="Calibri"/>
        <family val="2"/>
        <charset val="238"/>
      </rPr>
      <t>ztráty převyšující 500000000 Kč</t>
    </r>
    <r>
      <rPr>
        <sz val="8"/>
        <rFont val="Calibri"/>
        <family val="2"/>
        <charset val="238"/>
      </rPr>
      <t xml:space="preserve"> anebo </t>
    </r>
  </si>
  <si>
    <r>
      <t xml:space="preserve">c) představuje dopad na veřejnost s rozsáhlým omezením nezbytných služeb nebo jiného závažného </t>
    </r>
    <r>
      <rPr>
        <b/>
        <sz val="8"/>
        <rFont val="Calibri"/>
        <family val="2"/>
        <charset val="238"/>
      </rPr>
      <t>zásahu do každodenního života postihujícího více než 25000 osob.</t>
    </r>
    <r>
      <rPr>
        <sz val="8"/>
        <rFont val="Calibri"/>
        <family val="2"/>
        <charset val="238"/>
      </rPr>
      <t> </t>
    </r>
  </si>
  <si>
    <t>Metrika pro hodnocení integrity</t>
  </si>
  <si>
    <r>
      <t>Aktivum nevyžaduje ochranu</t>
    </r>
    <r>
      <rPr>
        <sz val="8"/>
        <rFont val="Calibri"/>
        <family val="2"/>
      </rPr>
      <t xml:space="preserve"> z hlediska integrity. Narušení integrity aktiva neohrožuje oprávněné zájmy organizace. </t>
    </r>
  </si>
  <si>
    <r>
      <t>Aktivum může vyžadovat ochranu</t>
    </r>
    <r>
      <rPr>
        <sz val="8"/>
        <rFont val="Calibri"/>
        <family val="2"/>
      </rPr>
      <t xml:space="preserve"> z hlediska integrity. </t>
    </r>
    <r>
      <rPr>
        <b/>
        <sz val="8"/>
        <rFont val="Calibri"/>
        <family val="2"/>
      </rPr>
      <t>Narušení integrity aktiva může vést k poškození oprávněných zájmů organizace</t>
    </r>
    <r>
      <rPr>
        <sz val="8"/>
        <rFont val="Calibri"/>
        <family val="2"/>
      </rPr>
      <t xml:space="preserve"> a může se projevit méně závažnými dopady na primární aktiva. </t>
    </r>
  </si>
  <si>
    <r>
      <t xml:space="preserve">Pro ochranu integrity </t>
    </r>
    <r>
      <rPr>
        <b/>
        <sz val="8"/>
        <rFont val="Calibri"/>
        <family val="2"/>
      </rPr>
      <t>jsou využívány standardní nástroje</t>
    </r>
    <r>
      <rPr>
        <sz val="8"/>
        <rFont val="Calibri"/>
        <family val="2"/>
      </rPr>
      <t xml:space="preserve"> (například omezení přístupových práv pro zápis). </t>
    </r>
  </si>
  <si>
    <r>
      <t xml:space="preserve">Aktivum </t>
    </r>
    <r>
      <rPr>
        <b/>
        <sz val="8"/>
        <rFont val="Calibri"/>
        <family val="2"/>
      </rPr>
      <t>vyžaduje ochranu</t>
    </r>
    <r>
      <rPr>
        <sz val="8"/>
        <rFont val="Calibri"/>
        <family val="2"/>
      </rPr>
      <t xml:space="preserve"> z hlediska integrity. </t>
    </r>
    <r>
      <rPr>
        <b/>
        <sz val="8"/>
        <rFont val="Calibri"/>
        <family val="2"/>
      </rPr>
      <t>Narušení integrity aktiva vede k poškození oprávněných zájmů organizace</t>
    </r>
    <r>
      <rPr>
        <sz val="8"/>
        <rFont val="Calibri"/>
        <family val="2"/>
      </rPr>
      <t xml:space="preserve"> s podstatnými dopady na primární aktiva. </t>
    </r>
  </si>
  <si>
    <r>
      <t xml:space="preserve">Pro ochranu integrity </t>
    </r>
    <r>
      <rPr>
        <b/>
        <sz val="8"/>
        <rFont val="Calibri"/>
        <family val="2"/>
      </rPr>
      <t>jsou využívány speciální prostředky, které dovolují sledovat historii provedených změn a zaznamenat identitu osoby provádějící změnu</t>
    </r>
    <r>
      <rPr>
        <sz val="8"/>
        <rFont val="Calibri"/>
        <family val="2"/>
      </rPr>
      <t>. Ochrana integrity informací přenášených komunikačními sítěmi je zajištěna pomocí kryptografických prostředků. </t>
    </r>
  </si>
  <si>
    <r>
      <t xml:space="preserve">Aktivum </t>
    </r>
    <r>
      <rPr>
        <b/>
        <sz val="8"/>
        <rFont val="Calibri"/>
        <family val="2"/>
      </rPr>
      <t>vyžaduje ochranu</t>
    </r>
    <r>
      <rPr>
        <sz val="8"/>
        <rFont val="Calibri"/>
        <family val="2"/>
      </rPr>
      <t xml:space="preserve"> z hlediska integrity</t>
    </r>
    <r>
      <rPr>
        <b/>
        <sz val="8"/>
        <rFont val="Calibri"/>
        <family val="2"/>
      </rPr>
      <t>. Narušení integrity vede k velmi vážnému poškození oprávněných zájmů organizace</t>
    </r>
    <r>
      <rPr>
        <sz val="8"/>
        <rFont val="Calibri"/>
        <family val="2"/>
      </rPr>
      <t xml:space="preserve"> s přímými a velmi vážnými dopady na primární aktiva. </t>
    </r>
  </si>
  <si>
    <t>Pro ochranu integrity jsou využívány speciální prostředky jednoznačné identifikace osoby provádějící změnu (například pomocí technologie digitálního podpisu). </t>
  </si>
  <si>
    <t xml:space="preserve">Metrika pro hodnocení frekvence hrozeb </t>
  </si>
  <si>
    <t>Frekvence hrozeb</t>
  </si>
  <si>
    <t xml:space="preserve">Hrozba neexistuje nebo je málo pravděpodobná. 
Předpokládaná realizace hrozby není častější než jednou za 5 let. </t>
  </si>
  <si>
    <t xml:space="preserve">Hrozba málo pravděpodobná až pravděpodobná. 
Předpokládaná realizace hrozby je v rozpětí od 1 roku do 5 let. </t>
  </si>
  <si>
    <t xml:space="preserve">Hrozba pravděpodobná až velmi pravděpodobná. 
Předpokládaná realizace hrozby je v rozpětí od 1 měsíce do 1 roku. </t>
  </si>
  <si>
    <t xml:space="preserve">Hrozba velmi pravděpodobná až víceméně jistá. 
Předpokládaná realizace hrozby je častěji než jednou za měsíc. </t>
  </si>
  <si>
    <t>Metrika pro hodnocení dopadu </t>
  </si>
  <si>
    <t>Úroveň </t>
  </si>
  <si>
    <t>Hodnota </t>
  </si>
  <si>
    <t>Organizační hledisko </t>
  </si>
  <si>
    <t>Míra poškození aktiva </t>
  </si>
  <si>
    <t>Doba výpadku služby </t>
  </si>
  <si>
    <t>Finanční dopad </t>
  </si>
  <si>
    <r>
      <t>Nízká</t>
    </r>
    <r>
      <rPr>
        <sz val="8"/>
        <rFont val="Calibri"/>
        <family val="2"/>
        <charset val="238"/>
      </rPr>
      <t> </t>
    </r>
  </si>
  <si>
    <r>
      <t>1</t>
    </r>
    <r>
      <rPr>
        <sz val="8"/>
        <rFont val="Calibri"/>
        <family val="2"/>
        <charset val="238"/>
      </rPr>
      <t> </t>
    </r>
  </si>
  <si>
    <r>
      <t xml:space="preserve">Dopad na chod organizace je </t>
    </r>
    <r>
      <rPr>
        <b/>
        <sz val="8"/>
        <rFont val="Calibri"/>
        <family val="2"/>
        <charset val="238"/>
      </rPr>
      <t>nevýznamný nebo nízký</t>
    </r>
    <r>
      <rPr>
        <sz val="8"/>
        <rFont val="Calibri"/>
        <family val="2"/>
        <charset val="238"/>
      </rPr>
      <t>. </t>
    </r>
  </si>
  <si>
    <r>
      <t xml:space="preserve">Poškození </t>
    </r>
    <r>
      <rPr>
        <b/>
        <sz val="8"/>
        <rFont val="Calibri"/>
        <family val="2"/>
        <charset val="238"/>
      </rPr>
      <t>do 1% hodnoty aktiva</t>
    </r>
    <r>
      <rPr>
        <sz val="8"/>
        <rFont val="Calibri"/>
        <family val="2"/>
        <charset val="238"/>
      </rPr>
      <t>. </t>
    </r>
  </si>
  <si>
    <r>
      <t xml:space="preserve">Služba je nedostupná </t>
    </r>
    <r>
      <rPr>
        <b/>
        <sz val="8"/>
        <rFont val="Calibri"/>
        <family val="2"/>
        <charset val="238"/>
      </rPr>
      <t>méně než 1 hodinu.</t>
    </r>
    <r>
      <rPr>
        <sz val="8"/>
        <rFont val="Calibri"/>
        <family val="2"/>
        <charset val="238"/>
      </rPr>
      <t> </t>
    </r>
  </si>
  <si>
    <r>
      <t xml:space="preserve">Finanční dopad pro organizaci je </t>
    </r>
    <r>
      <rPr>
        <b/>
        <sz val="8"/>
        <rFont val="Calibri"/>
        <family val="2"/>
        <charset val="238"/>
      </rPr>
      <t>do 50 tis. Kč</t>
    </r>
    <r>
      <rPr>
        <sz val="8"/>
        <rFont val="Calibri"/>
        <family val="2"/>
        <charset val="238"/>
      </rPr>
      <t>. </t>
    </r>
  </si>
  <si>
    <r>
      <t>Středná</t>
    </r>
    <r>
      <rPr>
        <sz val="8"/>
        <rFont val="Calibri"/>
        <family val="2"/>
        <charset val="238"/>
      </rPr>
      <t> </t>
    </r>
  </si>
  <si>
    <r>
      <t>2</t>
    </r>
    <r>
      <rPr>
        <sz val="8"/>
        <rFont val="Calibri"/>
        <family val="2"/>
        <charset val="238"/>
      </rPr>
      <t> </t>
    </r>
  </si>
  <si>
    <r>
      <t xml:space="preserve">Dopadem jsou </t>
    </r>
    <r>
      <rPr>
        <b/>
        <sz val="8"/>
        <rFont val="Calibri"/>
        <family val="2"/>
        <charset val="238"/>
      </rPr>
      <t>přechodné problémy</t>
    </r>
    <r>
      <rPr>
        <sz val="8"/>
        <rFont val="Calibri"/>
        <family val="2"/>
        <charset val="238"/>
      </rPr>
      <t xml:space="preserve"> v rámci chodu organizace. </t>
    </r>
  </si>
  <si>
    <r>
      <t xml:space="preserve">Poškození </t>
    </r>
    <r>
      <rPr>
        <b/>
        <sz val="8"/>
        <rFont val="Calibri"/>
        <family val="2"/>
        <charset val="238"/>
      </rPr>
      <t>od 1% do 10% hodnoty aktiva</t>
    </r>
    <r>
      <rPr>
        <sz val="8"/>
        <rFont val="Calibri"/>
        <family val="2"/>
        <charset val="238"/>
      </rPr>
      <t>. </t>
    </r>
  </si>
  <si>
    <r>
      <t xml:space="preserve">Služba je nedostupná </t>
    </r>
    <r>
      <rPr>
        <b/>
        <sz val="8"/>
        <rFont val="Calibri"/>
        <family val="2"/>
        <charset val="238"/>
      </rPr>
      <t>méně než 1 den</t>
    </r>
    <r>
      <rPr>
        <sz val="8"/>
        <rFont val="Calibri"/>
        <family val="2"/>
        <charset val="238"/>
      </rPr>
      <t>. </t>
    </r>
  </si>
  <si>
    <r>
      <t xml:space="preserve">Finanční dopad pro organizaci je </t>
    </r>
    <r>
      <rPr>
        <b/>
        <sz val="8"/>
        <rFont val="Calibri"/>
        <family val="2"/>
        <charset val="238"/>
      </rPr>
      <t>do 1 mil. Kč</t>
    </r>
    <r>
      <rPr>
        <sz val="8"/>
        <rFont val="Calibri"/>
        <family val="2"/>
        <charset val="238"/>
      </rPr>
      <t>. </t>
    </r>
  </si>
  <si>
    <r>
      <t xml:space="preserve">Dopadem jsou </t>
    </r>
    <r>
      <rPr>
        <b/>
        <sz val="8"/>
        <rFont val="Calibri"/>
        <family val="2"/>
        <charset val="238"/>
      </rPr>
      <t>krátkodobé vážné problémy</t>
    </r>
    <r>
      <rPr>
        <sz val="8"/>
        <rFont val="Calibri"/>
        <family val="2"/>
        <charset val="238"/>
      </rPr>
      <t xml:space="preserve"> v rámci chodu organizace. </t>
    </r>
  </si>
  <si>
    <r>
      <t xml:space="preserve">Poškození </t>
    </r>
    <r>
      <rPr>
        <b/>
        <sz val="8"/>
        <rFont val="Calibri"/>
        <family val="2"/>
        <charset val="238"/>
      </rPr>
      <t>od 10% do 50% hodnoty aktiva</t>
    </r>
    <r>
      <rPr>
        <sz val="8"/>
        <rFont val="Calibri"/>
        <family val="2"/>
        <charset val="238"/>
      </rPr>
      <t>. </t>
    </r>
  </si>
  <si>
    <r>
      <t xml:space="preserve">Služba je nedostupná </t>
    </r>
    <r>
      <rPr>
        <b/>
        <sz val="8"/>
        <rFont val="Calibri"/>
        <family val="2"/>
        <charset val="238"/>
      </rPr>
      <t>méně než 1 týden.</t>
    </r>
    <r>
      <rPr>
        <sz val="8"/>
        <rFont val="Calibri"/>
        <family val="2"/>
        <charset val="238"/>
      </rPr>
      <t> </t>
    </r>
  </si>
  <si>
    <r>
      <t xml:space="preserve">Finanční dopad pro organizaci je </t>
    </r>
    <r>
      <rPr>
        <b/>
        <sz val="8"/>
        <rFont val="Calibri"/>
        <family val="2"/>
        <charset val="238"/>
      </rPr>
      <t>do 10 mil. Kč</t>
    </r>
    <r>
      <rPr>
        <sz val="8"/>
        <rFont val="Calibri"/>
        <family val="2"/>
        <charset val="238"/>
      </rPr>
      <t>. </t>
    </r>
  </si>
  <si>
    <r>
      <t xml:space="preserve">Dopadem jsou </t>
    </r>
    <r>
      <rPr>
        <b/>
        <sz val="8"/>
        <rFont val="Calibri"/>
        <family val="2"/>
        <charset val="238"/>
      </rPr>
      <t>dlouhodobé vážné problémy</t>
    </r>
    <r>
      <rPr>
        <sz val="8"/>
        <rFont val="Calibri"/>
        <family val="2"/>
        <charset val="238"/>
      </rPr>
      <t xml:space="preserve"> v rámci chodu organizace. </t>
    </r>
  </si>
  <si>
    <r>
      <t xml:space="preserve">Poškození je </t>
    </r>
    <r>
      <rPr>
        <b/>
        <sz val="8"/>
        <rFont val="Calibri"/>
        <family val="2"/>
        <charset val="238"/>
      </rPr>
      <t>vyšší než 50% hodnoty aktiva</t>
    </r>
    <r>
      <rPr>
        <sz val="8"/>
        <rFont val="Calibri"/>
        <family val="2"/>
        <charset val="238"/>
      </rPr>
      <t>. </t>
    </r>
  </si>
  <si>
    <r>
      <t xml:space="preserve">Nedostupnost služby je </t>
    </r>
    <r>
      <rPr>
        <b/>
        <sz val="8"/>
        <rFont val="Calibri"/>
        <family val="2"/>
        <charset val="238"/>
      </rPr>
      <t>delší než 1 týden.</t>
    </r>
    <r>
      <rPr>
        <sz val="8"/>
        <rFont val="Calibri"/>
        <family val="2"/>
        <charset val="238"/>
      </rPr>
      <t> </t>
    </r>
  </si>
  <si>
    <r>
      <t xml:space="preserve">Finanční dopad pro organizaci je </t>
    </r>
    <r>
      <rPr>
        <b/>
        <sz val="8"/>
        <rFont val="Calibri"/>
        <family val="2"/>
        <charset val="238"/>
      </rPr>
      <t>vyšší než 10 mil. Kč</t>
    </r>
    <r>
      <rPr>
        <sz val="8"/>
        <rFont val="Calibri"/>
        <family val="2"/>
        <charset val="238"/>
      </rPr>
      <t>. </t>
    </r>
  </si>
  <si>
    <t xml:space="preserve">Metrika pro hodnocení zranitelností </t>
  </si>
  <si>
    <t>Míra zranitelnosti</t>
  </si>
  <si>
    <t xml:space="preserve">Zranitelnost neexistuje nebo je zneužití zranitelnosti málo pravděpodobné.  
Jsou zavedena bezpečnostní opatření, které jsou schopna včas detekovat možné zranitelnosti nebo případné pokusy o jejich zneužití. </t>
  </si>
  <si>
    <t xml:space="preserve">Zneužití zranitelnosti je málo pravděpodobné až pravděpodobné. 
Jsou zavedena bezpečnostní opatření, jejichž účinnost je pravidelně kontrolována. Schopnost bezpečnostních opatření včas detekovat možné zranitelnosti nebo případné pokusy o překonání opatření je omezena. 
Nejsou známé žádné úspěšné pokusy o překonání bezpečnostních opatření. </t>
  </si>
  <si>
    <t xml:space="preserve">Zneužití zranitelnosti je pravděpodobné až velmi pravděpodobné. 
Bezpečnostní opatření jsou zavedena, ale jejich účinnost nepokrývá všechny potřebné aspekty a není pravidelně kontrolována. 
Jsou známé dílčí úspěšné pokusy o překonání bezpečnostních opatření. </t>
  </si>
  <si>
    <t xml:space="preserve">Zneužití zranitelnosti je velmi pravděpodobné až víceméně jisté. 
Bezpečnostní opatření nejsou realizována nebo je jejich účinnost značně omezena. Neprobíhá kontrola účinnosti bezpečnostních opatření.  
Jsou známé úspěšné pokusy překonání bezpečnostních opatření. </t>
  </si>
  <si>
    <t>Parametry kalkulace</t>
  </si>
  <si>
    <t>Míra akceptovatelného rizika (opatření jsou vybírána a aplikována nad touto hranicí včetně)</t>
  </si>
  <si>
    <t>Kapitola</t>
  </si>
  <si>
    <t>Název</t>
  </si>
  <si>
    <t>Opatření</t>
  </si>
  <si>
    <t>Účel</t>
  </si>
  <si>
    <t>ORGANIZAČNÍ OPATŘENÍ</t>
  </si>
  <si>
    <t>Politiky pro informační bezpečnost</t>
  </si>
  <si>
    <t>Politika informační bezpečnosti a tematicky specifické politiky mají být definovány, schváleny vedením, zveřejněny, sděleny a vzaty na vědomí příslušnými pracovníky a zainteresovanými stranami a přezkoumávány v plánovaných intervalech a v případě významných změn.</t>
  </si>
  <si>
    <t>Zajistit trvalou vhodnost, přiměřenost, efektivnost směrování vedením a podporu informační bezpečnosti v souladu s požadavky vyplývajícími z činnosti organizace, zákonnými, statutárními, regulatorními a smluvními požadavky.</t>
  </si>
  <si>
    <t>Role a odpovědnosti v oblasti informační bezpečnosti mají být definovány a přiděleny podle potřeb organizace.</t>
  </si>
  <si>
    <t>Ustanovit definovanou, schválenou a srozumitelnou strukturu pro zavádění, provoz a management informační bezpečnosti v organizaci.</t>
  </si>
  <si>
    <t>Protichůdné povinnosti a protichůdné oblasti odpovědnosti mají být odděleny.</t>
  </si>
  <si>
    <t>Snížení rizika podvodů, chyb a obcházení opatření informační bezpečnosti.</t>
  </si>
  <si>
    <t>Vedení má vyžadovat, aby všichni pracovníci uplatňovali informační bezpečnost v souladu s vytvořenou politikou informační bezpečnosti, tematicky specifickými politikami a postupy organizace.</t>
  </si>
  <si>
    <t>Zajistit, aby vedení pochopilo svou roli v oblasti informační bezpečnosti a přijalo opatření s cílem zajistit, aby si všichni pracovníci byli vědomi svých odpovědností v oblasti informační bezpečnosti a aby tyto odpovědnosti plnili.</t>
  </si>
  <si>
    <t>Organizace má navázat a udržovat kontakt s příslušnými autoritami.</t>
  </si>
  <si>
    <t>Zajistit odpovídající tok informací týkajících se informační bezpečnosti mezi organizací a příslušnými právními a regulatorními orgány a orgány dohledu.</t>
  </si>
  <si>
    <t>Organizace má navázat a udržovat kontakty se zvláštními zájmovými skupinami nebo jinými odbornými fóry v oblasti bezpečnosti a profesními sdruženími.</t>
  </si>
  <si>
    <t>Zajistit příslušný tok informací s ohledem na informační bezpečnost.</t>
  </si>
  <si>
    <t>Informace týkající se hrozeb pro informační bezpečnost mají být shromažďovány a analyzovány tak, aby poskytovaly informace o hrozbách.</t>
  </si>
  <si>
    <t>Poskytnout povědomí o prostředí hrozeb pro organizaci, aby mohla být přijata vhodná opatření ke zmírnění.</t>
  </si>
  <si>
    <t>Informační bezpečnost v řízení projektů</t>
  </si>
  <si>
    <t>Informační bezpečnost má být integrována do řízení projektů.</t>
  </si>
  <si>
    <t>Zajistit, aby byla v rámci řízení projektů efektivně řešena rizika informační bezpečností související s projekty a výstupy v průběhu celého životního cyklu projektu.</t>
  </si>
  <si>
    <t>Má být vytvořen a udržován inventář informací a dalších souvisejících aktiv, včetně vlastníků.</t>
  </si>
  <si>
    <t>Identifikovat informace a další související aktiva organizace s cílem zachovat jejich informační bezpečnost a přiřadit jim příslušné vlastnictví.</t>
  </si>
  <si>
    <t>Mají být identifikována, dokumentována a zavedena pravidla pro přípustné používání informací a dalších souvisejících aktiv a postupy pro nakládání s nimi.</t>
  </si>
  <si>
    <t>Zajistit, aby byly informace a další související aktiva přiměřeně chráněny, používány, a aby s nimi bylo vhodně nakládáno.</t>
  </si>
  <si>
    <t>Pracovníci a případně další zainteresované strany mají po změně nebo ukončení pracovního poměru, smlouvy nebo dohody vrátit veškerá aktiva organizace, která mají k dispozici.</t>
  </si>
  <si>
    <t>Chránit aktiva organizace jako součást procesu změny nebo ukončení pracovního poměru, smlouvy nebo dohody.</t>
  </si>
  <si>
    <t>Informace mají být klasifikovány podle potřeb organizace v oblasti informační bezpečnosti na základě důvěrnosti, integrity, dostupnosti a požadavků příslušných zainteresovaných stran.</t>
  </si>
  <si>
    <t>Zajistit identifikaci a porozumění potřebám ochrany informací v souladu s jejich významem pro organizaci.</t>
  </si>
  <si>
    <t>Má být vypracován vhodný soubor postupů pro označování informací a zaveden v souladu se systémem klasifikace informací přijatým organizací.</t>
  </si>
  <si>
    <t>Usnadnit komunikaci klasifikace informací a podpořit automatizaci zpracování a managementu informací.</t>
  </si>
  <si>
    <t>Pravidla, postupy nebo dohody pro předávání informací v organizaci a mezi organizacemi a mezi dalšími stranami mají být zavedeny pro všechny typy přenosových zařízení.</t>
  </si>
  <si>
    <t>Udržovat bezpečnost předávaných informací v rámci organizace a s jakoukoli externí zainteresovanou stranou.</t>
  </si>
  <si>
    <t>Pravidla pro řízení fyzického a logického přístupu k informacím a dalším souvisejícím aktivům mají být vytvořena a zavedena na základě požadavků vyplývajících z činnosti organizace a požadavků na informační bezpečnost.</t>
  </si>
  <si>
    <t>Zajistit oprávněný přístup a zabránit neoprávněnému přístupu k informacím a dalším souvisejícím aktivům.</t>
  </si>
  <si>
    <t>Má být řízen celý životní cyklus identit.</t>
  </si>
  <si>
    <t>Umožnit jedinečnou identifikaci jednotlivců a systémů přistupujících k informacím organizace a dalším souvisejícím aktivům a umožnit odpovídající přidělení přístupových práv.</t>
  </si>
  <si>
    <t>Přidělování a management autentizačních informací mají být řízeny řídícím procesem, včetně poradenství pracovníkům ohledně vhodného zacházení s autentizačními informacemi.</t>
  </si>
  <si>
    <t>Zajistit správnou autentizaci entity a zabránit selhání autentizačních procesů.</t>
  </si>
  <si>
    <t>Přístupová práva k informacím a dalším souvisejícím aktivům mají být poskytována, přezkoumávána, upravována a odebírána v souladu s tematicky specifickou politikou organizace a pravidly pro řízení přístupu.</t>
  </si>
  <si>
    <t>Zajistit, aby byl přístup k informacím a dalším souvisejícím aktivům definován a autorizován v souladu s požadavky vyplývajícími z činnosti organizace.</t>
  </si>
  <si>
    <t>Informační bezpečnost ve vztazích s dodavateli</t>
  </si>
  <si>
    <t>Mají být definovány a zavedeny procesy a postupy pro management rizik informační bezpečnosti spojených s používáním produktů nebo služeb dodavatele.</t>
  </si>
  <si>
    <t>Udržovat dohodnutou úroveň informační bezpečnosti ve vztazích s dodavateli.</t>
  </si>
  <si>
    <t>Řešení informační bezpečnosti v dohodách s dodavateli</t>
  </si>
  <si>
    <t>Příslušné požadavky na informační bezpečnost mají být stanoveny a dohodnuty s každým dodavatelem na základět ypu dodavatelského vztahu.</t>
  </si>
  <si>
    <t>Udržovat dohodnutou úroveň informační bezpečnosti v dodavatelských vztazích</t>
  </si>
  <si>
    <t>Mají být definovány a zavedeny procesy a postupy pro management rizik informační bezpečnosti spojených s dodavatelským řetězcem produktů a služeb ICT.</t>
  </si>
  <si>
    <t>Organizace má pravidelně monitorovat, přezkoumávat, vyhodnocovat a řídit změny v postupech informační bezpečnosti dodavatelů a v poskytování služeb dodavateli.</t>
  </si>
  <si>
    <t>Udržovat dohodnutou úroveň informační bezpečnosti a poskytování služeb v souladu s dohodami s dodavateli.</t>
  </si>
  <si>
    <t>Procesy pro získávání, používání, management a ukončení cloudových služeb mají být ustaveny v souladu s požadavky organizace na informační bezpečnost.</t>
  </si>
  <si>
    <t>Specifikovat a řídit informační bezpečnost při používání cloudových služeb.</t>
  </si>
  <si>
    <t>Organizace má plánovat a připravit se na management incidentů informační bezpečnosti definováním, ustavením a sdělením procesů, rolí a odpovědností v oblasti managementu incidentů informační bezpečnosti.</t>
  </si>
  <si>
    <t>Zajištění rychlé, efektivní, konzistentní a řádné odezvy na incidenty informační bezpečnosti, včetně komunikace o událostech informační bezpečnosti.</t>
  </si>
  <si>
    <t>Posuzování a rozhodování o událostech informační bezpečnosti</t>
  </si>
  <si>
    <t>Organizace má posoudit události informační bezpečnosti a rozhodnout, zda mají být klasifikovány jako incidenty informační bezpečnosti.</t>
  </si>
  <si>
    <t>Zajistit efektivní kategorizaci událostí informační bezpečnosti a stanovení jejich priorit.</t>
  </si>
  <si>
    <t>Na incidenty informační bezpečnosti je třeba reagovat v souladu s dokumentovanými postupy.</t>
  </si>
  <si>
    <t>Zajistit účinnou a efektivní odezvu na incidenty informační bezpečnosti.</t>
  </si>
  <si>
    <t>Poznatky získané z incidentů informační bezpečnosti mají být využity k posílení a zlepšení opatření informační bezpečnosti.</t>
  </si>
  <si>
    <t>Snížení pravděpodobnosti nebo následků budoucích incidentů.</t>
  </si>
  <si>
    <t>Organizace má stanovit a zavést postupy pro identifikaci, shromažďování, získávání a uchovávání důkazů sou-visejících sudálostmi informační bezpečnosti.</t>
  </si>
  <si>
    <t>Zajistit důsledný a efektivní management důkazů týkajících se incidentů informační bezpečnosti pro účely disciplinárních a právních kroků.</t>
  </si>
  <si>
    <t>Organizace má naplánovat, jak udržovat informační bezpečnost na odpovídající úrovni během narušení.</t>
  </si>
  <si>
    <t>Chránit informace a další související aktiva během narušení.</t>
  </si>
  <si>
    <t>Připravenost ICT má být plánována, zavedena, udržována a testována na základě cílů kontinuity činnosti organizace a požadavků na kontinuitu ICT.</t>
  </si>
  <si>
    <t>Zajištění dostupnosti informací organizace a dalších souvisejících aktiv během narušení.</t>
  </si>
  <si>
    <t>Zákonné, statutární, regulatorní a smluvní požadavky</t>
  </si>
  <si>
    <t>Zákonné, statutární, regulatorní a smluvní požadavky týkající se informační bezpečnosti a přístup organizace ke splnění těchto požadavků mají být identifikovány, dokumentovány a udržovány aktuální.</t>
  </si>
  <si>
    <t>Zajistit soulad se zákonnými, statutárními, regulatorními a smluvními požadavky souvisejícími s informační bezpečností.</t>
  </si>
  <si>
    <t>Organizace má zavést vhodné postupy na ochranu práv duševního vlastnictví.</t>
  </si>
  <si>
    <t>Zajistit dodržování zákonných, statutárních, regulatorních a smluvních požadavků týkajících se práv duševního vlastnictví a používání proprietárních produktů.</t>
  </si>
  <si>
    <t>Záznamy mají být chráněny před ztrátou, zničením, falšováním, neoprávněným přístupem a neoprávněným uvolněním.</t>
  </si>
  <si>
    <t>Zajistit soulad se zákonnými, statutárními, regulatorními a smluvními požadavky, jakož i s očekáváními komunity nebo společnosti týkajícími se ochrany a dostupnosti záznamů.</t>
  </si>
  <si>
    <t>Organizace má identifikovat a splnit požadavky týkající se zachování soukromí a ochrany PII v souladu s platnými zákony a předpisy a smluvními požadavky.</t>
  </si>
  <si>
    <t>Zajistit soulad se zákonnými, statutárními, regulatorními a smluvními požadavky souvisejícími s aspekty informační bezpečnosti při ochraně PII.</t>
  </si>
  <si>
    <t>Přístup organizace k managementu informační bezpečnosti a jejím implementacím včetně lidí, procesů a technologií mají být nezávisle přezkoumávány v plánovaných intervalech nebo v případě významných změn.</t>
  </si>
  <si>
    <t>Zajistit stálou vhodnost, přiměřenost a efektivnost přístupu organizace k managementu informační bezpečnosti.</t>
  </si>
  <si>
    <t>Dodržování politik, pravidel a norem pro informační bezpečnost</t>
  </si>
  <si>
    <t>Dodržování politik informační bezpečnosti organizace, tematicky specifických politik, pravidel a standardů má být pravidelně přezkoumáváno.</t>
  </si>
  <si>
    <t>Zajistit, aby informační bezpečnost byla zavedena a provozována v souladu s politikou informační bezpečnosti organizace, tematicky specifickými politikami, pravidly a standardy.</t>
  </si>
  <si>
    <t>Provozní postupy pro vybavení pro zpracování informací mají být zdokumentovány a zpřístupněny pracovníkům, kteří je potřebují.</t>
  </si>
  <si>
    <t>Zajištění správného a bezpečného provozu vybavení pro zpracování informací.</t>
  </si>
  <si>
    <t>OPATŘENÍ V OBLASTI LIDSKÝCH ZDROJŮ</t>
  </si>
  <si>
    <t>Prověřování minulosti všech uchazečů, kteří se chtějí stát pracovníky, má být prováděno před nástupem do organizace a průběžně s ohledem na platné zákony, předpisy a etiku a mělo by být úměrné požadavkům vyplývajícím z činnosti organizace, klasifikaci informací, které mají být zpřístupněny, a vnímaným rizikům.</t>
  </si>
  <si>
    <t>Zajistit, aby všichni pracovníci byli způsobilí a vhodní pro role, pro které jsou zvažováni, a aby zůstali způsobilí a vhodní i v průběhu jejich zaměstnání.</t>
  </si>
  <si>
    <t>V pracovních smlouvách má být uvedena odpovědnost pracovníků a organizace za informační bezpečnost.</t>
  </si>
  <si>
    <t>Zajistit, aby pracovníci rozuměli svým odpovědnostem v oblasti informační bezpečnosti v rámci rolí, pro které jsou zvažováni.</t>
  </si>
  <si>
    <t>Povědomí, vzdělávání a školení oinformační bezpečnosti</t>
  </si>
  <si>
    <t>Pracovníci organizace a příslušné zainteresované strany by měli získat odpovídající povědomí, vzdělávání a školení o informační bezpečnosti a pravidelné aktualizace politiky informační bezpečnosti organizace, tematicky specifických politik a postupů, které jsou relevantní pro jejich pracovní funkci.</t>
  </si>
  <si>
    <t>Zajistit, aby si pracovníci a příslušné zúčastněné strany byli vědomi svých odpovědností v oblasti informační bezpečnosti a plnili je.</t>
  </si>
  <si>
    <t>Měl by být formalizován a oznámen disciplinární postup pro přijímání opatření vůči pracovníkům a dalším příslušným zainteresovaným stranám, které se dopustily porušení politiky informační bezpečnosti.</t>
  </si>
  <si>
    <t>Zajistit, aby pracovníci a další příslušné zainteresované strany chápali důsledky porušení politiky informační bezpečnosti, odrazovat pracovníky a další příslušné zainteresované strany, které se porušení dopustily, a vhodně s nimi jednat.</t>
  </si>
  <si>
    <t>Odpovědnosti a povinnosti v oblasti informační bezpečnosti, které zůstávají v platnosti i po ukončení nebo změně pracovního poměru, mají být definovány, prosazovány a sdělovány příslušným pracovníkům a dalším zainteresovaným stranám.</t>
  </si>
  <si>
    <t>Chránit zájmy organizace v rámci procesu změny nebo ukončení pracovního poměru nebo smlouvy.</t>
  </si>
  <si>
    <t>Mají být identifikovány, zdokumentovány, pravidelně přezkoumávány a podepsány pracovníky a dalšími příslušnými zainteresovanými stranami dohody odůvěrnosti nebo mlčenlivosti, které odrážejí potřeby organizace v oblasti ochrany informací.</t>
  </si>
  <si>
    <t>Zachování důvěrnosti informací, ke kterým mají přístup pracovníci nebo externí strany.</t>
  </si>
  <si>
    <t>Pokud pracovníci pracují na dálku, měla by být zavedena bezpečnostní opatření na ochranu informací, ke kterým se přistupuje, které se zpracovávají nebo ukládají mimo prostory organizace.</t>
  </si>
  <si>
    <t>Zajištění bezpečnosti informací při práci pracovníků na dálku.</t>
  </si>
  <si>
    <t>Podávání zpráv o událostech informační bezpečnosti</t>
  </si>
  <si>
    <t>Organizace má pracovníkům poskytnout mechanismus pro včasné podávání zpráv o pozorovaných nebo podezřelých událostech informační bezpečnosti prostřednictvím příslušných kanálů.</t>
  </si>
  <si>
    <t>Podpora včasného, konzistentního a efektivního podávání zpráv o událostech informační bezpečnosti, které mohou pracovníci identifikovat.</t>
  </si>
  <si>
    <t>OPATŘENÍ FYZICKÉ BEZPEČNOSTI</t>
  </si>
  <si>
    <t>Mají být definovány bezpečnostní perimetry a používány k ochraně oblastí, které obsahují informace a další související aktiva.</t>
  </si>
  <si>
    <t>Zabránit neoprávněnému fyzickému přístupu, poškození a narušení informací a dalších souvisejících aktiv organizace.</t>
  </si>
  <si>
    <t>Zabezpečené oblasti mají být na vstupu a přístupových místech chráněny vhodnými opatřeními.</t>
  </si>
  <si>
    <t>Zajistit, aby k informacím organizace a dalším souvisejícím aktivům byl umožněn pouze autorizovaný fyzický přístup.</t>
  </si>
  <si>
    <t>Mají být navržena a zavedena opatření pro fyzickou bezpečnost kanceláří, místností a vybavení.</t>
  </si>
  <si>
    <t>Zabránit neoprávněnému fyzickému přístupu, poškození a narušení informací a dalších souvisejících aktiv organizace v kancelářích, místnostech a vybaveních.</t>
  </si>
  <si>
    <t>Prostory mají být nepřetržitě monitorovány pro neoprávněný fyzický přístup.</t>
  </si>
  <si>
    <t>Detekovat neoprávněný fyzický přístup a zabránit mu.</t>
  </si>
  <si>
    <t>Má být navržena a zavedena ochrana před fyzickými a přírodními hrozbami, jako jsou přírodní katastrofy a jiné úmyslné či neúmyslné fyzické hrozby vůči infrastruktuře.</t>
  </si>
  <si>
    <t>Předcházet nebo snižovat následky událostí majících původ ve fyzických a přírodních hrozbách.</t>
  </si>
  <si>
    <t>Mají být navržena a zavedena bezpečnostní opatření pro práci v zabezpečených oblastech.</t>
  </si>
  <si>
    <t>Chránit informace a další související aktiva v zabezpečených oblastech před poškozením a neoprávněným zásahem ze strany pracovníků pracujících v těchto oblastech.</t>
  </si>
  <si>
    <t>U vybavení pro zpracování informací mají být stanovena a náležitě vynucována pravidla prázdného stolu pro papírová media a přenosná paměťová média a pravidla prázdné obrazovky.</t>
  </si>
  <si>
    <t>Snížení rizika neoprávněného přístupu, ztráty a poškození informací na stolech, obrazovkách a dalších přístupných místech během běžné pracovní doby i mimo ni.</t>
  </si>
  <si>
    <t>Zařízení má být bezpečně umístěno a chráněno.</t>
  </si>
  <si>
    <t>Snížení rizik plynoucích z fyzických a přírodních hrozeb a z neoprávněného přístupu a poškození.</t>
  </si>
  <si>
    <t>Aktiva mimo prostory organizace je třeba chránit.</t>
  </si>
  <si>
    <t>Zabránit ztrátě, poškození, krádeži nebo kompromitaci zařízení mimo pracoviště a přerušení provozu organizace.</t>
  </si>
  <si>
    <t>S paměťovými médii je třeba nakládat v průběhu jejich životního cyklu pořízení, používání, přepravy a likvidace v souladu s klasifikačním schématem organizace a požadavky na nakládání s nimi.</t>
  </si>
  <si>
    <t>Zajistit pouze oprávněné zpřístupnění, úpravu, odstranění nebo zničení informací na paměťových médiích.</t>
  </si>
  <si>
    <t>Zařízení pro zpracování informací mají být chráněna před výpadky napájení a jinými poruchami způsobenými selháním podpůrných služeb.</t>
  </si>
  <si>
    <t>Zabránit ztrátě, poškození nebo ohrožení informací a dalších souvisejících aktiv nebo přerušení provozu organizace v důsledku selhání a narušení podpůrných služeb.</t>
  </si>
  <si>
    <t>Kabely přenášející napájení, data nebo podpůrné informační služby mají být chráněny před odposloucháváním, rušením nebo poškozením.</t>
  </si>
  <si>
    <t>Zabránit ztrátě, poškození, krádeži nebo kompromitaci informací a dalších souvisejících aktiv a přerušení činností organizace v souvislosti s kabeláží pro napájení a komunikaci.</t>
  </si>
  <si>
    <t>Zařízení má být správně udržováno, aby byla zajištěna dostupnost, integrita a důvěrnost informací.</t>
  </si>
  <si>
    <t>Zabránit ztrátě, poškození, krádeži nebo kompromitaci informací a dalších souvisejících aktiv a přerušení činnosti organizace v důsledku nedostatečné údržby.</t>
  </si>
  <si>
    <t>Části zařízení obsahující paměťová média mají být prověřeny s cílem zajistit, aby byla před likvidací nebo opakovaném použití odstraněna nebo bezpečně přepsána všechna citlivá data a licencovaný software.</t>
  </si>
  <si>
    <t>Zabránit úniku informací ze zařízení, které má být zlikvidováno nebo opětovně použito</t>
  </si>
  <si>
    <t>TECHNOLOGICKÁ OPATŘENÍ</t>
  </si>
  <si>
    <t>Informace uložené na koncových zařízeních uživatele, zpracovávané těmito zařízeními nebo přístupné prostřednictvím těchto zařízení mají být chráněny.</t>
  </si>
  <si>
    <t>Ochrana informací před riziky, která přináší používání koncových zařízení uživatele.</t>
  </si>
  <si>
    <t>Přidělování a používání privilegovaných přístupových práv má být omezeno a řízeno.</t>
  </si>
  <si>
    <t>Zajistit, aby privilegovaná přístupová práva měli pouze oprávnění uživatelé, softwarové komponenty a služby.</t>
  </si>
  <si>
    <t>Přístup k informacím a dalším souvisejícím aktivům má být omezen v souladu s ustavenou tematicky specifickou politikou řízení přístupu.</t>
  </si>
  <si>
    <t>Zajistit pouze autorizovaný přístup a zabránit neoprávněnému přístupu k informacím a dalším souvisejícím aktivům.</t>
  </si>
  <si>
    <t>Přístup pro čtení a zápis ke zdrojovému kódu, vývojovým nástrojům a softwarovým knihovnám má být náležitě řízen.</t>
  </si>
  <si>
    <t>Zabránit zavádění neautorizovaných funkcí, vyhnout se neúmyslným nebo škodlivým změnám a zachovat důvěrnost cenného duševního vlastnictví.</t>
  </si>
  <si>
    <t>Technologie a postupy bezpečné autentizace mají být implementovány na základě omezení přístupu k informacím a tematicky specifické politiky řízení přístupu.</t>
  </si>
  <si>
    <t>Zajištění bezpečné autentizace uživatele nebo subjektu při udělování přístupu k systémům, aplikacím a službám.</t>
  </si>
  <si>
    <t>Využívání zdrojů má být monitorováno a upravováno v souladu se současnými a očekávanými požadavky na kapacity.</t>
  </si>
  <si>
    <t>Zajištění potřebné kapacity vybavení pro zpracování informací, lidských zdrojů, kanceláří a dalšího vybavení.</t>
  </si>
  <si>
    <t>Ochrana před škodlivým softwarem má být implementována a podporována odpovídajícím povědomím uživatelů.</t>
  </si>
  <si>
    <t>Zajištění ochrany informací a dalších souvisejících aktiv před škodlivým softwarem.</t>
  </si>
  <si>
    <t>Mají být získány informace o technických zranitelnostech používaných informačních systémů, mělo by být vyhodnoceno vystavení organizace těmto zranitelnostem a přijata vhodná opatření.</t>
  </si>
  <si>
    <t>Zabránit využívání technických zranitelností.</t>
  </si>
  <si>
    <t>Konfigurace, včetně konfigurací bezpečnosti hardwaru, softwaru, služeb a sítí, mají být ustaveny, dokumentovány, implementovány, monitorovány a přezkoumávány.</t>
  </si>
  <si>
    <t>Zajistit, aby hardware, software, služby a sítě fungovaly správně s požadovaným nastavením bezpečnosti, a aby konfigurace nebyla pozměněna neoprávněnými nebo nesprávnými změnami.</t>
  </si>
  <si>
    <t>Informace uložené v informačních systémech, zařízeních nebo na jiných paměťových médiích mají být vymazány, pokud již nejsou potřebné.</t>
  </si>
  <si>
    <t>Zabránit zbytečnému vystavení citlivých informací a dodržovat zákonné, statutární, regulatorní a smluvní požadavky na vymazání informací.</t>
  </si>
  <si>
    <t>Maskování dat má být používáno v souladu s tematicky specifickou politikou organizace týkající se řízení přístupu a dalšími souvisejícími tematicky specifickými politikami a požadavky vyplývajícími z činnosti organizace, přičemž je třeba vzít v úvahu platnou legislativu.</t>
  </si>
  <si>
    <t>Omezit vystavení citlivých údajů včetně PII a dodržovat právní, zákonné, statutární, regulatorní a smluvní požadavky.</t>
  </si>
  <si>
    <t>Opatření pro prevenci úniku dat mají být aplikována na systémy, sítě a jakákoliv další zařízení, která zpracovávají, ukládají nebo přenášejí citlivé informace.</t>
  </si>
  <si>
    <t>Odhalit a zabránit neoprávněnému vyzrazení a získání informací jednotlivci nebo systémy.</t>
  </si>
  <si>
    <t>Záložní kopie informací, softwaru a systémů mají být udržovány a pravidelně testovány v souladu se schválenou tematicky specifickou politikou zálohování.</t>
  </si>
  <si>
    <t>Umožnit obnovu po ztrátě dat nebo systémů.</t>
  </si>
  <si>
    <t>Vybavení pro zpracování informací má být implementováno s dostatečnou redundancí, aby byly splněny požadavky na dostupnost.</t>
  </si>
  <si>
    <t>Zajištění nepřetržitého provozu vybavení pro zpracování informací.</t>
  </si>
  <si>
    <t>Mají být vytvářeny, uchovávány, chráněny a analyzovány logy, které zaznamenávají činnosti, výjimky, poruchy a další relevantní události.</t>
  </si>
  <si>
    <t>Zaznamenávat události, vytvářet důkazy, zajistit integritu informací v logu, zabránit neoprávněnému přístupu, identifikovat události informační bezpečnosti, které mohou vést k incidentu informační bezpečnosti, a podporovat vyšetřování.</t>
  </si>
  <si>
    <t>Sítě, systémy a aplikace mají být monitorovány z hlediska anomálního chování a měla by být přijata vhodná opatření k vyhodnocení potenciálních incidentů informační bezpečnosti.</t>
  </si>
  <si>
    <t>Detekce anomálního chování a potenciálních incidentů informační bezpečnosti.</t>
  </si>
  <si>
    <t>Hodiny systémů zpracování informací používaných organizací mají být synchronizovány se schválenými zdroji času.</t>
  </si>
  <si>
    <t>Umožnit korelaci a analýzu událostí souvisejících s bezpečností a dalších zaznamenaných dat a podpořit vyšetřování incidentů informační bezpečnosti.</t>
  </si>
  <si>
    <t>Používání obslužných programů, které mohou být schopné potlačit systémová a aplikační opatření, má být omezeno a přísně kontrolováno.</t>
  </si>
  <si>
    <t>Zajistit, aby používání obslužných programů nepoškozovalo systémová a aplikační opatření informační bezpečnosti.</t>
  </si>
  <si>
    <t>Mají být zavedeny postupy a opatření pro bezpečný management instalace softwaru v provozních systémech.</t>
  </si>
  <si>
    <t>Zajistit integritu provozních systémů a zabránit zneužití technických zranitelností.</t>
  </si>
  <si>
    <t>Sítě a síťová zařízení mají být zabezpečeny, řízeny a kontrolovány, aby byly chráněny informace v systémech a aplikacích.</t>
  </si>
  <si>
    <t>Chránit informace v sítích a jejich podpůrném vybavení pro zpracování informací před kompromitací prostřednictvím sítě.</t>
  </si>
  <si>
    <t>Mají být identifikovány, zavedeny a monitorovány bezpečnostní mechanismy, úrovně služeb a požadavky na síťové služby.</t>
  </si>
  <si>
    <t>Zajištění bezpečnosti při používání síťových služeb.</t>
  </si>
  <si>
    <t>Skupiny informačních služeb, uživatelů a informačních systémů mají být v sítích organizace odděleny.</t>
  </si>
  <si>
    <t>Rozdělení sítě dle hranic bezpečnosti a řízení provozu mezi nimi na základě potřeb vyplývajících z činnosti organizace.</t>
  </si>
  <si>
    <t>Přístup na externí webové stránky má být řízen tak, aby se omezilo vystavení se škodlivému obsahu.</t>
  </si>
  <si>
    <t>Chránit systémy před napadením škodlivým softwarem a zabránit přístupu k neautorizovaným webovým zdrojům.</t>
  </si>
  <si>
    <t>Mají být definována a zavedena pravidla pro efektivní používání kryptografie, včetně managementu kryptografických klíčů.</t>
  </si>
  <si>
    <t>Zajistit správné a efektivní používání kryptografie k ochraně důvěrnosti, pravosti nebo integrity informací v souladu s požadavky vyplývajícími z činnosti organizace a požadavky na informační bezpečnost a s ohledem na zákonné, statutární, regulatorní a smluvní požadavky týkající se kryptografie.</t>
  </si>
  <si>
    <t>Mají být ustavena a uplatňována pravidla pro bezpečný vývoj softwaru a systémů.</t>
  </si>
  <si>
    <t>Zajistit, aby informační bezpečnost byla navržena a zavedena v rámci životního cyklu bezpečného vývoje softwaru a systémů.</t>
  </si>
  <si>
    <t>Při vývoji nebo pořizování aplikací mají být identifikovány, specifikovány a schváleny požadavky na informační bezpečnost.</t>
  </si>
  <si>
    <t>Zajistit, aby při vývoji nebo pořizování aplikací byly identifikovány a řešeny všechny požadavky na informační bezpečnost.</t>
  </si>
  <si>
    <t>Principy inženýrství bezpečných systémů mají být stanoveny, dokumentovány, udržovány a uplatňovány při všech činnostech vývoje informačního systému.</t>
  </si>
  <si>
    <t>Zajistit bezpečný návrh, implementaci a provoz informačních systémů v rámci životního cyklu vývoje.</t>
  </si>
  <si>
    <t>Při vývoji softwaru by se měly uplatňovat zásady bezpečného programování.</t>
  </si>
  <si>
    <t>Zajistit, aby byl software napsán bezpečně, a tím snížit počet potenciálních zranitelností informační bezpečnosti v softwaru.</t>
  </si>
  <si>
    <t>Procesy testování bezpečnosti mají být definovány a zavedeny v rámci životního cyklu vývoje.</t>
  </si>
  <si>
    <t>Ověřit, zda jsou při nasazení aplikací nebo kódu do produkčního prostředí splněny požadavky na informační bezpečnost.</t>
  </si>
  <si>
    <t>Organizace má řídit, monitorovat a přezkoumávat činnosti související s vývojem systému zajišťovaným externími zdroji.</t>
  </si>
  <si>
    <t>Oddělení prostředí vývoje, testování a produkce</t>
  </si>
  <si>
    <t>Vývojová, testovací a produkční prostředí mají být oddělena a zabezpečena.</t>
  </si>
  <si>
    <t>Chránit produkční prostředí a data před ohrožením vývojovými a testovacími činnostmi.</t>
  </si>
  <si>
    <t>Změny vybavení pro zpracování informací a informačních systémů mají být předmětem postupů managementu změn.</t>
  </si>
  <si>
    <t>Zachování informační bezpečnosti při provádění změn.</t>
  </si>
  <si>
    <t>Informace pro testování mají být vhodně vybrány, chráněny a spravovány.</t>
  </si>
  <si>
    <t>Zajistit relevanci testování a ochranu provozních informací použitých pro testování.</t>
  </si>
  <si>
    <t>Auditní testy a další ověřovací činnosti zahrnující posouzení provozních systémů mají být naplánovány a odsouhlaseny testovací entitou a příslušným vedením.</t>
  </si>
  <si>
    <t>Minimalizovat dopad auditů a dalších ověřovacích činností na provozní systémy a procesy vyplývající z činnosti organizace.</t>
  </si>
  <si>
    <t>Opatření, vyhláška č. 82/2018 NÚKIB,  o kybernetické bezpečnosti</t>
  </si>
  <si>
    <t>Opatření vyžadovaná vyhláškou č.82 NÚKIB</t>
  </si>
  <si>
    <t xml:space="preserve">Souvisí s následujícími opatřeními ISO 27002: 5.1, 5.2, 5.3, 5.4, 5.5, 5.6, 5.7, 5.8, 5.31, 5.32, </t>
  </si>
  <si>
    <t>Souvisí s následujícími opatřeními ISO 27002: 5.9, 5.10, 5.11, 8.12</t>
  </si>
  <si>
    <t xml:space="preserve">Souvisí s následujícími opatřeními ISO 27002: 5.12, 5.13, 5.14, 5.33, 5.34, 5.35, 5.36, </t>
  </si>
  <si>
    <t>Souvisí s následujícími opatřeními ISO 27002: 5.2</t>
  </si>
  <si>
    <t xml:space="preserve">Souvisí s následujícími opatřeními ISO 27002: 5.19, 5.20, 5.21, 5.22, </t>
  </si>
  <si>
    <t>Souvisí s následujícími opatřeními ISO 27002: 6.1, 6.2, 6.3, 6.4, 6.5, 6.6, 6.7, 6.8</t>
  </si>
  <si>
    <t>Souvisí s následujícími opatřeními ISO 27002: 5.23, 5.37, 8.1, 8.6, 8.14</t>
  </si>
  <si>
    <t>Souvisí s následujícími opatřeními ISO 27002: 8.32, 8.33</t>
  </si>
  <si>
    <t>Souvisí s následujícími opatřeními ISO 27002: 5.15, 5.17, 5.18, 8.2, 8.3, 8.4</t>
  </si>
  <si>
    <t>Zahrnuje následnující opatření ISO 27002: 8.25, 8.26, 8.27, 8.28, 8.29, 8.30, 8.31</t>
  </si>
  <si>
    <t xml:space="preserve">Souvisí s následujícími opatřeními ISO 27002: 5.24, 5.25, 5.26, 5.27, 5.28, 5.29, </t>
  </si>
  <si>
    <t>Souvisí s následujícími opatřeními ISO 27002: 5.30, 8.13</t>
  </si>
  <si>
    <t>Souvisí s následujícími opatřeními ISO 27002: 5.35, 8.34</t>
  </si>
  <si>
    <t>Souvisí s následujícími opatřeními ISO 27002: 7.1 - 7.14</t>
  </si>
  <si>
    <t>Souvisí s následujícími opatřeními ISO 27002: 8.20, 8.21, 8.22</t>
  </si>
  <si>
    <t>Souvisí s následujícími opatřeními ISO 27002: 8.2, 8.5</t>
  </si>
  <si>
    <t>Souvisí s následujícími opatřeními ISO 27002: 8.7, 8.8, 8.9, 8.12</t>
  </si>
  <si>
    <t>Souvisí s následujícími opatřeními ISO 27002: 8.15, 8.16, 8.17</t>
  </si>
  <si>
    <t>Souvisí s následujícími opatřeními ISO 27002: 8.15, 8.16, 8.18</t>
  </si>
  <si>
    <t>Souvisí s následujícími opatřeními ISO 27002: 8.15, 8.16, 8.19</t>
  </si>
  <si>
    <t>Souvisí s následujícími opatřeními ISO 27002: 8.11, 8.24</t>
  </si>
  <si>
    <t>Souvisí s následujícími opatřeními ISO 27002: 8.18, 8.19, 8.23, 8.34</t>
  </si>
  <si>
    <t>-</t>
  </si>
  <si>
    <t>Přehled hrozeb
a relevantních opatření</t>
  </si>
  <si>
    <t>Četnost užití opatření</t>
  </si>
  <si>
    <t>T.F.01</t>
  </si>
  <si>
    <t>T.F.02</t>
  </si>
  <si>
    <t>T.F.03</t>
  </si>
  <si>
    <t>T.F.04</t>
  </si>
  <si>
    <t>T.O.01</t>
  </si>
  <si>
    <t>T.O.02</t>
  </si>
  <si>
    <t>T.O.03</t>
  </si>
  <si>
    <t>T.O.04</t>
  </si>
  <si>
    <t>T.O.05</t>
  </si>
  <si>
    <t>T.O.06</t>
  </si>
  <si>
    <t>T.O.07</t>
  </si>
  <si>
    <t>T.O.08</t>
  </si>
  <si>
    <t>T.O.09</t>
  </si>
  <si>
    <t>T.O.10</t>
  </si>
  <si>
    <t>T.O.11</t>
  </si>
  <si>
    <t>T.O.12</t>
  </si>
  <si>
    <t>T.P.01</t>
  </si>
  <si>
    <t>T.P.02</t>
  </si>
  <si>
    <t>T.P.03</t>
  </si>
  <si>
    <t>T.P.04</t>
  </si>
  <si>
    <t>T.P.05</t>
  </si>
  <si>
    <t>T.P.06</t>
  </si>
  <si>
    <t>T.T.01</t>
  </si>
  <si>
    <t>T.T.02</t>
  </si>
  <si>
    <t>T.T.03</t>
  </si>
  <si>
    <t>T.T.04</t>
  </si>
  <si>
    <t>T.T.05</t>
  </si>
  <si>
    <t>T.T.06</t>
  </si>
  <si>
    <t>T.T.07</t>
  </si>
  <si>
    <t>T.T.08</t>
  </si>
  <si>
    <t>T.T.09</t>
  </si>
  <si>
    <t>T.T.10</t>
  </si>
  <si>
    <t>T.M.01</t>
  </si>
  <si>
    <t>T.M.02</t>
  </si>
  <si>
    <t>T.M.03</t>
  </si>
  <si>
    <t>T.M.04</t>
  </si>
  <si>
    <t>T.M.05</t>
  </si>
  <si>
    <t>T.M.06</t>
  </si>
  <si>
    <t>T.M.07</t>
  </si>
  <si>
    <t>T.M.08</t>
  </si>
  <si>
    <t>T.M.09</t>
  </si>
  <si>
    <t>T.M.10</t>
  </si>
  <si>
    <t>T.M.11</t>
  </si>
  <si>
    <t>T.M.12</t>
  </si>
  <si>
    <t> </t>
  </si>
  <si>
    <t xml:space="preserve"> </t>
  </si>
  <si>
    <t xml:space="preserve">  </t>
  </si>
  <si>
    <t>Počet opatření na danou hrozbu</t>
  </si>
  <si>
    <t>NÁZEV</t>
  </si>
  <si>
    <t>ČETNOST</t>
  </si>
  <si>
    <t>RANK</t>
  </si>
  <si>
    <t>Název aktiva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</si>
</sst>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18"/>
      <name val="Arial"/>
      <family val="2"/>
      <charset val="238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26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charset val="238"/>
    </font>
    <font>
      <b/>
      <sz val="10"/>
      <name val="Arial"/>
      <charset val="238"/>
    </font>
    <font>
      <sz val="8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sz val="8"/>
      <name val="Calibri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000000"/>
      <name val="Calibri"/>
    </font>
    <font>
      <b/>
      <sz val="8"/>
      <name val="Calibri"/>
    </font>
    <font>
      <sz val="11"/>
      <color theme="0"/>
      <name val="Calibri"/>
      <family val="2"/>
    </font>
    <font>
      <b/>
      <sz val="11"/>
      <color theme="0"/>
      <name val="Calibri"/>
    </font>
    <font>
      <b/>
      <sz val="8"/>
      <name val="Calibri"/>
      <charset val="238"/>
    </font>
    <font>
      <sz val="8"/>
      <name val="Calibri"/>
      <charset val="238"/>
    </font>
    <font>
      <b/>
      <sz val="11"/>
      <color theme="0"/>
      <name val="Calibri"/>
      <family val="2"/>
      <charset val="238"/>
    </font>
    <font>
      <sz val="8"/>
      <name val="Calibri"/>
      <family val="2"/>
      <scheme val="minor"/>
    </font>
    <font>
      <sz val="10"/>
      <color rgb="FF161616"/>
      <name val="Calibri"/>
      <family val="2"/>
      <scheme val="minor"/>
    </font>
    <font>
      <sz val="10"/>
      <color rgb="FF3F3F76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E6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DDEB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9CA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3" xfId="0" applyFont="1" applyBorder="1"/>
    <xf numFmtId="0" fontId="4" fillId="0" borderId="0" xfId="0" applyFont="1"/>
    <xf numFmtId="0" fontId="3" fillId="4" borderId="5" xfId="0" applyFont="1" applyFill="1" applyBorder="1" applyAlignment="1">
      <alignment textRotation="90" wrapText="1"/>
    </xf>
    <xf numFmtId="0" fontId="3" fillId="4" borderId="6" xfId="0" applyFont="1" applyFill="1" applyBorder="1" applyAlignment="1">
      <alignment textRotation="90" wrapText="1"/>
    </xf>
    <xf numFmtId="0" fontId="4" fillId="4" borderId="11" xfId="0" applyFont="1" applyFill="1" applyBorder="1" applyAlignment="1">
      <alignment textRotation="90" wrapText="1"/>
    </xf>
    <xf numFmtId="0" fontId="4" fillId="4" borderId="12" xfId="0" applyFont="1" applyFill="1" applyBorder="1" applyAlignment="1">
      <alignment textRotation="90" wrapText="1"/>
    </xf>
    <xf numFmtId="0" fontId="3" fillId="0" borderId="15" xfId="0" applyFont="1" applyBorder="1"/>
    <xf numFmtId="0" fontId="3" fillId="0" borderId="14" xfId="0" applyFont="1" applyBorder="1"/>
    <xf numFmtId="0" fontId="4" fillId="5" borderId="8" xfId="0" applyFont="1" applyFill="1" applyBorder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3" fillId="0" borderId="0" xfId="0" applyFont="1"/>
    <xf numFmtId="49" fontId="11" fillId="11" borderId="19" xfId="0" applyNumberFormat="1" applyFont="1" applyFill="1" applyBorder="1" applyAlignment="1">
      <alignment horizontal="right" vertical="center"/>
    </xf>
    <xf numFmtId="49" fontId="11" fillId="12" borderId="19" xfId="0" applyNumberFormat="1" applyFont="1" applyFill="1" applyBorder="1" applyAlignment="1">
      <alignment horizontal="right" vertical="center"/>
    </xf>
    <xf numFmtId="49" fontId="11" fillId="13" borderId="19" xfId="0" applyNumberFormat="1" applyFont="1" applyFill="1" applyBorder="1" applyAlignment="1">
      <alignment horizontal="right" vertical="center"/>
    </xf>
    <xf numFmtId="49" fontId="11" fillId="13" borderId="20" xfId="0" applyNumberFormat="1" applyFont="1" applyFill="1" applyBorder="1" applyAlignment="1">
      <alignment horizontal="right" vertical="center"/>
    </xf>
    <xf numFmtId="0" fontId="11" fillId="13" borderId="17" xfId="0" applyFont="1" applyFill="1" applyBorder="1" applyAlignment="1">
      <alignment vertical="center"/>
    </xf>
    <xf numFmtId="0" fontId="11" fillId="0" borderId="21" xfId="0" applyFont="1" applyBorder="1" applyAlignment="1">
      <alignment vertical="center" wrapText="1"/>
    </xf>
    <xf numFmtId="0" fontId="11" fillId="10" borderId="22" xfId="0" applyFont="1" applyFill="1" applyBorder="1" applyAlignment="1">
      <alignment vertical="center"/>
    </xf>
    <xf numFmtId="0" fontId="11" fillId="10" borderId="24" xfId="0" applyFont="1" applyFill="1" applyBorder="1" applyAlignment="1">
      <alignment vertical="center"/>
    </xf>
    <xf numFmtId="0" fontId="11" fillId="0" borderId="22" xfId="0" applyFont="1" applyBorder="1" applyAlignment="1">
      <alignment vertical="center" wrapText="1"/>
    </xf>
    <xf numFmtId="0" fontId="11" fillId="10" borderId="25" xfId="0" applyFont="1" applyFill="1" applyBorder="1" applyAlignment="1">
      <alignment vertical="center"/>
    </xf>
    <xf numFmtId="0" fontId="11" fillId="10" borderId="16" xfId="0" applyFont="1" applyFill="1" applyBorder="1" applyAlignment="1">
      <alignment vertical="center"/>
    </xf>
    <xf numFmtId="0" fontId="0" fillId="0" borderId="24" xfId="0" applyBorder="1" applyAlignment="1">
      <alignment vertical="center" wrapText="1"/>
    </xf>
    <xf numFmtId="0" fontId="0" fillId="0" borderId="26" xfId="0" applyBorder="1"/>
    <xf numFmtId="49" fontId="11" fillId="10" borderId="19" xfId="0" applyNumberFormat="1" applyFont="1" applyFill="1" applyBorder="1" applyAlignment="1">
      <alignment horizontal="right" vertical="center"/>
    </xf>
    <xf numFmtId="49" fontId="11" fillId="10" borderId="30" xfId="0" applyNumberFormat="1" applyFont="1" applyFill="1" applyBorder="1" applyAlignment="1">
      <alignment horizontal="right" vertical="center"/>
    </xf>
    <xf numFmtId="49" fontId="11" fillId="10" borderId="31" xfId="0" applyNumberFormat="1" applyFont="1" applyFill="1" applyBorder="1" applyAlignment="1">
      <alignment horizontal="right" vertical="center"/>
    </xf>
    <xf numFmtId="49" fontId="11" fillId="10" borderId="32" xfId="0" applyNumberFormat="1" applyFont="1" applyFill="1" applyBorder="1" applyAlignment="1">
      <alignment horizontal="right" vertical="center"/>
    </xf>
    <xf numFmtId="0" fontId="11" fillId="0" borderId="25" xfId="0" applyFont="1" applyBorder="1" applyAlignment="1">
      <alignment vertical="center" wrapText="1"/>
    </xf>
    <xf numFmtId="0" fontId="11" fillId="11" borderId="34" xfId="0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11" borderId="36" xfId="0" applyFont="1" applyFill="1" applyBorder="1" applyAlignment="1">
      <alignment vertical="center"/>
    </xf>
    <xf numFmtId="0" fontId="11" fillId="0" borderId="37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11" borderId="0" xfId="0" applyFont="1" applyFill="1" applyAlignment="1">
      <alignment vertical="center"/>
    </xf>
    <xf numFmtId="0" fontId="11" fillId="12" borderId="36" xfId="0" applyFont="1" applyFill="1" applyBorder="1" applyAlignment="1">
      <alignment vertical="center"/>
    </xf>
    <xf numFmtId="0" fontId="11" fillId="13" borderId="36" xfId="0" applyFont="1" applyFill="1" applyBorder="1" applyAlignment="1">
      <alignment vertical="center"/>
    </xf>
    <xf numFmtId="0" fontId="11" fillId="12" borderId="0" xfId="0" applyFont="1" applyFill="1" applyAlignment="1">
      <alignment vertical="center"/>
    </xf>
    <xf numFmtId="0" fontId="11" fillId="13" borderId="35" xfId="0" applyFont="1" applyFill="1" applyBorder="1" applyAlignment="1">
      <alignment vertical="center"/>
    </xf>
    <xf numFmtId="0" fontId="11" fillId="12" borderId="24" xfId="0" applyFont="1" applyFill="1" applyBorder="1" applyAlignment="1">
      <alignment vertical="center"/>
    </xf>
    <xf numFmtId="49" fontId="11" fillId="11" borderId="30" xfId="0" applyNumberFormat="1" applyFont="1" applyFill="1" applyBorder="1" applyAlignment="1">
      <alignment horizontal="right" vertical="center"/>
    </xf>
    <xf numFmtId="49" fontId="11" fillId="11" borderId="32" xfId="0" applyNumberFormat="1" applyFont="1" applyFill="1" applyBorder="1" applyAlignment="1">
      <alignment horizontal="right" vertical="center"/>
    </xf>
    <xf numFmtId="0" fontId="11" fillId="0" borderId="39" xfId="0" applyFont="1" applyBorder="1" applyAlignment="1">
      <alignment vertical="center" wrapText="1"/>
    </xf>
    <xf numFmtId="49" fontId="11" fillId="12" borderId="31" xfId="0" applyNumberFormat="1" applyFont="1" applyFill="1" applyBorder="1" applyAlignment="1">
      <alignment horizontal="right" vertical="center"/>
    </xf>
    <xf numFmtId="49" fontId="11" fillId="12" borderId="30" xfId="0" applyNumberFormat="1" applyFont="1" applyFill="1" applyBorder="1" applyAlignment="1">
      <alignment horizontal="right" vertical="center"/>
    </xf>
    <xf numFmtId="49" fontId="11" fillId="13" borderId="31" xfId="0" applyNumberFormat="1" applyFont="1" applyFill="1" applyBorder="1" applyAlignment="1">
      <alignment horizontal="right" vertical="center"/>
    </xf>
    <xf numFmtId="0" fontId="11" fillId="13" borderId="0" xfId="0" applyFont="1" applyFill="1" applyAlignment="1">
      <alignment vertical="center"/>
    </xf>
    <xf numFmtId="49" fontId="11" fillId="13" borderId="30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4" fillId="5" borderId="44" xfId="0" applyFont="1" applyFill="1" applyBorder="1"/>
    <xf numFmtId="0" fontId="3" fillId="0" borderId="15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3" fillId="0" borderId="48" xfId="0" applyFont="1" applyBorder="1"/>
    <xf numFmtId="0" fontId="3" fillId="0" borderId="8" xfId="0" applyFont="1" applyBorder="1"/>
    <xf numFmtId="0" fontId="4" fillId="6" borderId="10" xfId="0" applyFont="1" applyFill="1" applyBorder="1"/>
    <xf numFmtId="0" fontId="4" fillId="6" borderId="51" xfId="0" applyFont="1" applyFill="1" applyBorder="1"/>
    <xf numFmtId="0" fontId="4" fillId="6" borderId="45" xfId="0" applyFont="1" applyFill="1" applyBorder="1"/>
    <xf numFmtId="0" fontId="4" fillId="6" borderId="46" xfId="0" applyFont="1" applyFill="1" applyBorder="1"/>
    <xf numFmtId="0" fontId="3" fillId="4" borderId="53" xfId="0" applyFont="1" applyFill="1" applyBorder="1" applyAlignment="1">
      <alignment textRotation="90" wrapText="1"/>
    </xf>
    <xf numFmtId="0" fontId="3" fillId="9" borderId="14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1" fillId="4" borderId="52" xfId="0" applyFont="1" applyFill="1" applyBorder="1" applyAlignment="1">
      <alignment textRotation="90" wrapText="1"/>
    </xf>
    <xf numFmtId="0" fontId="3" fillId="15" borderId="14" xfId="0" applyFont="1" applyFill="1" applyBorder="1" applyAlignment="1">
      <alignment wrapText="1"/>
    </xf>
    <xf numFmtId="0" fontId="3" fillId="17" borderId="0" xfId="0" applyFont="1" applyFill="1" applyAlignment="1">
      <alignment wrapText="1"/>
    </xf>
    <xf numFmtId="0" fontId="3" fillId="9" borderId="13" xfId="0" applyFont="1" applyFill="1" applyBorder="1" applyAlignment="1">
      <alignment wrapText="1"/>
    </xf>
    <xf numFmtId="0" fontId="3" fillId="15" borderId="13" xfId="0" applyFont="1" applyFill="1" applyBorder="1" applyAlignment="1">
      <alignment wrapText="1"/>
    </xf>
    <xf numFmtId="0" fontId="3" fillId="15" borderId="13" xfId="0" applyFont="1" applyFill="1" applyBorder="1"/>
    <xf numFmtId="0" fontId="3" fillId="14" borderId="13" xfId="0" applyFont="1" applyFill="1" applyBorder="1"/>
    <xf numFmtId="0" fontId="3" fillId="14" borderId="5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4" borderId="54" xfId="0" applyFont="1" applyFill="1" applyBorder="1" applyAlignment="1">
      <alignment textRotation="90" wrapText="1"/>
    </xf>
    <xf numFmtId="0" fontId="0" fillId="0" borderId="21" xfId="0" applyBorder="1" applyAlignment="1">
      <alignment horizontal="center"/>
    </xf>
    <xf numFmtId="49" fontId="16" fillId="16" borderId="36" xfId="0" applyNumberFormat="1" applyFont="1" applyFill="1" applyBorder="1" applyAlignment="1">
      <alignment vertical="center" wrapText="1"/>
    </xf>
    <xf numFmtId="49" fontId="16" fillId="16" borderId="0" xfId="0" applyNumberFormat="1" applyFont="1" applyFill="1" applyAlignment="1">
      <alignment vertical="center" wrapText="1"/>
    </xf>
    <xf numFmtId="49" fontId="16" fillId="16" borderId="34" xfId="0" applyNumberFormat="1" applyFont="1" applyFill="1" applyBorder="1" applyAlignment="1">
      <alignment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2" xfId="0" applyBorder="1" applyAlignment="1">
      <alignment horizontal="center"/>
    </xf>
    <xf numFmtId="49" fontId="16" fillId="16" borderId="63" xfId="0" applyNumberFormat="1" applyFont="1" applyFill="1" applyBorder="1" applyAlignment="1">
      <alignment vertical="center" wrapText="1"/>
    </xf>
    <xf numFmtId="0" fontId="0" fillId="0" borderId="64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68" xfId="0" applyBorder="1" applyAlignment="1">
      <alignment horizontal="center"/>
    </xf>
    <xf numFmtId="49" fontId="16" fillId="16" borderId="4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" fontId="0" fillId="0" borderId="0" xfId="0" applyNumberFormat="1" applyAlignment="1">
      <alignment horizontal="center"/>
    </xf>
    <xf numFmtId="0" fontId="10" fillId="0" borderId="0" xfId="0" applyFont="1" applyAlignment="1">
      <alignment horizontal="center" textRotation="90" wrapText="1"/>
    </xf>
    <xf numFmtId="0" fontId="0" fillId="0" borderId="0" xfId="0" applyAlignment="1">
      <alignment horizontal="right" indent="1"/>
    </xf>
    <xf numFmtId="0" fontId="0" fillId="0" borderId="0" xfId="0" applyAlignment="1">
      <alignment horizontal="right" vertical="top" indent="1"/>
    </xf>
    <xf numFmtId="0" fontId="2" fillId="0" borderId="0" xfId="0" applyFont="1" applyAlignment="1">
      <alignment horizontal="right" vertical="top" indent="1"/>
    </xf>
    <xf numFmtId="0" fontId="3" fillId="20" borderId="15" xfId="0" applyFont="1" applyFill="1" applyBorder="1"/>
    <xf numFmtId="0" fontId="3" fillId="20" borderId="14" xfId="0" applyFont="1" applyFill="1" applyBorder="1"/>
    <xf numFmtId="0" fontId="12" fillId="10" borderId="27" xfId="0" applyFont="1" applyFill="1" applyBorder="1" applyAlignment="1">
      <alignment horizontal="center"/>
    </xf>
    <xf numFmtId="0" fontId="12" fillId="10" borderId="28" xfId="0" applyFont="1" applyFill="1" applyBorder="1" applyAlignment="1">
      <alignment horizontal="center"/>
    </xf>
    <xf numFmtId="49" fontId="12" fillId="13" borderId="27" xfId="0" applyNumberFormat="1" applyFont="1" applyFill="1" applyBorder="1" applyAlignment="1">
      <alignment horizontal="center"/>
    </xf>
    <xf numFmtId="49" fontId="12" fillId="13" borderId="28" xfId="0" applyNumberFormat="1" applyFont="1" applyFill="1" applyBorder="1" applyAlignment="1">
      <alignment horizontal="center"/>
    </xf>
    <xf numFmtId="49" fontId="14" fillId="11" borderId="27" xfId="0" applyNumberFormat="1" applyFont="1" applyFill="1" applyBorder="1" applyAlignment="1">
      <alignment horizontal="center"/>
    </xf>
    <xf numFmtId="49" fontId="14" fillId="11" borderId="28" xfId="0" applyNumberFormat="1" applyFont="1" applyFill="1" applyBorder="1" applyAlignment="1">
      <alignment horizontal="center"/>
    </xf>
    <xf numFmtId="49" fontId="15" fillId="12" borderId="27" xfId="0" applyNumberFormat="1" applyFont="1" applyFill="1" applyBorder="1" applyAlignment="1">
      <alignment horizontal="center"/>
    </xf>
    <xf numFmtId="49" fontId="15" fillId="12" borderId="28" xfId="0" applyNumberFormat="1" applyFont="1" applyFill="1" applyBorder="1" applyAlignment="1">
      <alignment horizontal="center"/>
    </xf>
    <xf numFmtId="0" fontId="17" fillId="20" borderId="15" xfId="0" applyFont="1" applyFill="1" applyBorder="1"/>
    <xf numFmtId="0" fontId="17" fillId="20" borderId="14" xfId="0" applyFont="1" applyFill="1" applyBorder="1"/>
    <xf numFmtId="0" fontId="18" fillId="5" borderId="8" xfId="0" applyFont="1" applyFill="1" applyBorder="1"/>
    <xf numFmtId="0" fontId="0" fillId="0" borderId="30" xfId="0" applyBorder="1"/>
    <xf numFmtId="0" fontId="21" fillId="0" borderId="0" xfId="0" applyFont="1"/>
    <xf numFmtId="0" fontId="19" fillId="0" borderId="81" xfId="0" applyFont="1" applyBorder="1" applyAlignment="1">
      <alignment horizontal="justify" vertical="center" wrapText="1"/>
    </xf>
    <xf numFmtId="0" fontId="19" fillId="0" borderId="83" xfId="0" applyFont="1" applyBorder="1" applyAlignment="1">
      <alignment horizontal="justify" vertical="center" wrapText="1"/>
    </xf>
    <xf numFmtId="0" fontId="19" fillId="0" borderId="85" xfId="0" applyFont="1" applyBorder="1" applyAlignment="1">
      <alignment horizontal="justify" vertical="center" wrapText="1"/>
    </xf>
    <xf numFmtId="0" fontId="22" fillId="0" borderId="81" xfId="0" applyFont="1" applyBorder="1" applyAlignment="1">
      <alignment horizontal="justify" vertical="center" wrapText="1"/>
    </xf>
    <xf numFmtId="0" fontId="22" fillId="0" borderId="83" xfId="0" applyFont="1" applyBorder="1" applyAlignment="1">
      <alignment horizontal="justify" vertical="center" wrapText="1"/>
    </xf>
    <xf numFmtId="0" fontId="22" fillId="0" borderId="85" xfId="0" applyFont="1" applyBorder="1" applyAlignment="1">
      <alignment horizontal="justify" vertical="center" wrapText="1"/>
    </xf>
    <xf numFmtId="0" fontId="26" fillId="27" borderId="78" xfId="0" applyFont="1" applyFill="1" applyBorder="1" applyAlignment="1">
      <alignment horizontal="justify" vertical="center" wrapText="1"/>
    </xf>
    <xf numFmtId="0" fontId="26" fillId="27" borderId="26" xfId="0" applyFont="1" applyFill="1" applyBorder="1" applyAlignment="1">
      <alignment horizontal="justify" vertical="center" wrapText="1"/>
    </xf>
    <xf numFmtId="0" fontId="26" fillId="27" borderId="79" xfId="0" applyFont="1" applyFill="1" applyBorder="1" applyAlignment="1">
      <alignment horizontal="justify" vertical="center" wrapText="1"/>
    </xf>
    <xf numFmtId="0" fontId="30" fillId="0" borderId="93" xfId="0" applyFont="1" applyBorder="1" applyAlignment="1">
      <alignment horizontal="justify" vertical="center" wrapText="1"/>
    </xf>
    <xf numFmtId="0" fontId="30" fillId="0" borderId="83" xfId="0" applyFont="1" applyBorder="1" applyAlignment="1">
      <alignment horizontal="justify" vertical="center" wrapText="1"/>
    </xf>
    <xf numFmtId="0" fontId="30" fillId="0" borderId="92" xfId="0" applyFont="1" applyBorder="1" applyAlignment="1">
      <alignment horizontal="justify" vertical="center" wrapText="1"/>
    </xf>
    <xf numFmtId="0" fontId="19" fillId="0" borderId="93" xfId="0" applyFont="1" applyBorder="1" applyAlignment="1">
      <alignment horizontal="justify" vertical="center" wrapText="1"/>
    </xf>
    <xf numFmtId="0" fontId="19" fillId="0" borderId="92" xfId="0" applyFont="1" applyBorder="1" applyAlignment="1">
      <alignment horizontal="justify" vertical="center" wrapText="1"/>
    </xf>
    <xf numFmtId="0" fontId="22" fillId="0" borderId="93" xfId="0" applyFont="1" applyBorder="1" applyAlignment="1">
      <alignment horizontal="justify" vertical="center" wrapText="1"/>
    </xf>
    <xf numFmtId="0" fontId="22" fillId="0" borderId="92" xfId="0" applyFont="1" applyBorder="1" applyAlignment="1">
      <alignment horizontal="justify" vertical="center" wrapText="1"/>
    </xf>
    <xf numFmtId="0" fontId="31" fillId="26" borderId="75" xfId="0" applyFont="1" applyFill="1" applyBorder="1" applyAlignment="1">
      <alignment horizontal="justify" vertical="center" wrapText="1"/>
    </xf>
    <xf numFmtId="0" fontId="24" fillId="27" borderId="78" xfId="0" applyFont="1" applyFill="1" applyBorder="1" applyAlignment="1">
      <alignment horizontal="justify" vertical="center" wrapText="1"/>
    </xf>
    <xf numFmtId="0" fontId="24" fillId="27" borderId="26" xfId="0" applyFont="1" applyFill="1" applyBorder="1" applyAlignment="1">
      <alignment horizontal="justify" vertical="center" wrapText="1"/>
    </xf>
    <xf numFmtId="0" fontId="24" fillId="25" borderId="78" xfId="0" applyFont="1" applyFill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23" fillId="0" borderId="79" xfId="0" applyFont="1" applyBorder="1" applyAlignment="1">
      <alignment horizontal="left" vertical="center" wrapText="1"/>
    </xf>
    <xf numFmtId="0" fontId="24" fillId="0" borderId="88" xfId="0" applyFont="1" applyBorder="1" applyAlignment="1">
      <alignment horizontal="left" vertical="center" wrapText="1"/>
    </xf>
    <xf numFmtId="0" fontId="23" fillId="0" borderId="88" xfId="0" applyFont="1" applyBorder="1" applyAlignment="1">
      <alignment horizontal="left" vertical="center" wrapText="1"/>
    </xf>
    <xf numFmtId="0" fontId="23" fillId="0" borderId="89" xfId="0" applyFont="1" applyBorder="1" applyAlignment="1">
      <alignment horizontal="left" vertical="center" wrapText="1"/>
    </xf>
    <xf numFmtId="0" fontId="24" fillId="21" borderId="78" xfId="0" applyFont="1" applyFill="1" applyBorder="1" applyAlignment="1">
      <alignment horizontal="left" vertical="center" wrapText="1"/>
    </xf>
    <xf numFmtId="0" fontId="24" fillId="28" borderId="78" xfId="0" applyFont="1" applyFill="1" applyBorder="1" applyAlignment="1">
      <alignment horizontal="left" vertical="center" wrapText="1"/>
    </xf>
    <xf numFmtId="0" fontId="2" fillId="23" borderId="0" xfId="0" applyFont="1" applyFill="1" applyAlignment="1">
      <alignment vertical="center"/>
    </xf>
    <xf numFmtId="0" fontId="24" fillId="22" borderId="87" xfId="0" applyFont="1" applyFill="1" applyBorder="1" applyAlignment="1">
      <alignment horizontal="left" vertical="center" wrapText="1"/>
    </xf>
    <xf numFmtId="49" fontId="15" fillId="23" borderId="27" xfId="0" applyNumberFormat="1" applyFont="1" applyFill="1" applyBorder="1" applyAlignment="1">
      <alignment horizontal="center"/>
    </xf>
    <xf numFmtId="49" fontId="15" fillId="23" borderId="28" xfId="0" applyNumberFormat="1" applyFont="1" applyFill="1" applyBorder="1" applyAlignment="1">
      <alignment horizontal="center"/>
    </xf>
    <xf numFmtId="0" fontId="0" fillId="0" borderId="86" xfId="0" applyBorder="1" applyAlignment="1">
      <alignment vertical="center" wrapText="1"/>
    </xf>
    <xf numFmtId="0" fontId="11" fillId="0" borderId="95" xfId="0" applyFont="1" applyBorder="1" applyAlignment="1">
      <alignment vertical="center" wrapText="1"/>
    </xf>
    <xf numFmtId="0" fontId="11" fillId="0" borderId="74" xfId="0" applyFont="1" applyBorder="1" applyAlignment="1">
      <alignment vertical="center" wrapText="1"/>
    </xf>
    <xf numFmtId="0" fontId="11" fillId="0" borderId="34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86" xfId="0" applyFont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0" fillId="0" borderId="20" xfId="0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29" borderId="69" xfId="0" applyFont="1" applyFill="1" applyBorder="1" applyAlignment="1">
      <alignment vertical="center" wrapText="1"/>
    </xf>
    <xf numFmtId="0" fontId="4" fillId="29" borderId="30" xfId="0" applyFont="1" applyFill="1" applyBorder="1" applyAlignment="1">
      <alignment vertical="center" wrapText="1"/>
    </xf>
    <xf numFmtId="0" fontId="4" fillId="13" borderId="30" xfId="0" applyFont="1" applyFill="1" applyBorder="1" applyAlignment="1">
      <alignment vertical="center" wrapText="1"/>
    </xf>
    <xf numFmtId="49" fontId="16" fillId="30" borderId="0" xfId="0" applyNumberFormat="1" applyFont="1" applyFill="1" applyAlignment="1">
      <alignment vertical="center" wrapText="1"/>
    </xf>
    <xf numFmtId="49" fontId="16" fillId="30" borderId="36" xfId="0" applyNumberFormat="1" applyFont="1" applyFill="1" applyBorder="1" applyAlignment="1">
      <alignment vertical="center" wrapText="1"/>
    </xf>
    <xf numFmtId="49" fontId="16" fillId="30" borderId="63" xfId="0" applyNumberFormat="1" applyFont="1" applyFill="1" applyBorder="1" applyAlignment="1">
      <alignment vertical="center" wrapText="1"/>
    </xf>
    <xf numFmtId="0" fontId="0" fillId="0" borderId="96" xfId="0" applyBorder="1"/>
    <xf numFmtId="0" fontId="10" fillId="30" borderId="0" xfId="0" applyFont="1" applyFill="1" applyAlignment="1">
      <alignment horizontal="center" textRotation="90" wrapText="1"/>
    </xf>
    <xf numFmtId="0" fontId="10" fillId="11" borderId="0" xfId="0" applyFont="1" applyFill="1" applyAlignment="1">
      <alignment horizontal="center" textRotation="90" wrapText="1"/>
    </xf>
    <xf numFmtId="0" fontId="8" fillId="29" borderId="0" xfId="0" applyFont="1" applyFill="1"/>
    <xf numFmtId="0" fontId="3" fillId="12" borderId="0" xfId="0" applyFont="1" applyFill="1"/>
    <xf numFmtId="0" fontId="4" fillId="12" borderId="0" xfId="0" applyFont="1" applyFill="1"/>
    <xf numFmtId="0" fontId="4" fillId="12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0" fontId="33" fillId="31" borderId="102" xfId="0" applyFont="1" applyFill="1" applyBorder="1" applyAlignment="1">
      <alignment horizontal="center" vertical="center"/>
    </xf>
    <xf numFmtId="0" fontId="33" fillId="32" borderId="102" xfId="0" applyFont="1" applyFill="1" applyBorder="1" applyAlignment="1">
      <alignment horizontal="center" vertical="center"/>
    </xf>
    <xf numFmtId="0" fontId="33" fillId="31" borderId="103" xfId="0" applyFont="1" applyFill="1" applyBorder="1" applyAlignment="1">
      <alignment horizontal="center" vertical="center"/>
    </xf>
    <xf numFmtId="0" fontId="33" fillId="32" borderId="103" xfId="0" applyFont="1" applyFill="1" applyBorder="1" applyAlignment="1">
      <alignment horizontal="center" vertical="center"/>
    </xf>
    <xf numFmtId="0" fontId="34" fillId="0" borderId="103" xfId="0" applyFont="1" applyBorder="1" applyAlignment="1">
      <alignment horizontal="center" vertical="center"/>
    </xf>
    <xf numFmtId="0" fontId="33" fillId="2" borderId="103" xfId="0" applyFont="1" applyFill="1" applyBorder="1" applyAlignment="1">
      <alignment horizontal="center" vertical="center"/>
    </xf>
    <xf numFmtId="0" fontId="35" fillId="33" borderId="104" xfId="0" applyFont="1" applyFill="1" applyBorder="1" applyAlignment="1">
      <alignment horizontal="justify" vertical="center" wrapText="1"/>
    </xf>
    <xf numFmtId="0" fontId="33" fillId="34" borderId="103" xfId="0" applyFont="1" applyFill="1" applyBorder="1" applyAlignment="1">
      <alignment horizontal="center" vertical="center"/>
    </xf>
    <xf numFmtId="0" fontId="34" fillId="35" borderId="103" xfId="0" applyFont="1" applyFill="1" applyBorder="1" applyAlignment="1">
      <alignment horizontal="center" vertical="center"/>
    </xf>
    <xf numFmtId="0" fontId="33" fillId="9" borderId="103" xfId="0" applyFont="1" applyFill="1" applyBorder="1" applyAlignment="1">
      <alignment horizontal="center" vertical="center"/>
    </xf>
    <xf numFmtId="0" fontId="4" fillId="24" borderId="4" xfId="0" applyFont="1" applyFill="1" applyBorder="1"/>
    <xf numFmtId="0" fontId="37" fillId="0" borderId="102" xfId="0" applyFont="1" applyBorder="1" applyAlignment="1">
      <alignment vertical="center" wrapText="1"/>
    </xf>
    <xf numFmtId="0" fontId="37" fillId="0" borderId="103" xfId="0" applyFont="1" applyBorder="1" applyAlignment="1">
      <alignment vertical="center" wrapText="1"/>
    </xf>
    <xf numFmtId="0" fontId="38" fillId="0" borderId="103" xfId="0" applyFont="1" applyBorder="1" applyAlignment="1">
      <alignment vertical="center" wrapText="1"/>
    </xf>
    <xf numFmtId="0" fontId="39" fillId="18" borderId="100" xfId="0" applyFont="1" applyFill="1" applyBorder="1" applyAlignment="1">
      <alignment horizontal="left" vertical="center" wrapText="1"/>
    </xf>
    <xf numFmtId="0" fontId="40" fillId="36" borderId="101" xfId="0" applyFont="1" applyFill="1" applyBorder="1" applyAlignment="1">
      <alignment horizontal="left" vertical="center" wrapText="1"/>
    </xf>
    <xf numFmtId="0" fontId="39" fillId="36" borderId="101" xfId="0" applyFont="1" applyFill="1" applyBorder="1" applyAlignment="1">
      <alignment horizontal="center" textRotation="90" wrapText="1"/>
    </xf>
    <xf numFmtId="0" fontId="2" fillId="18" borderId="0" xfId="0" applyFont="1" applyFill="1"/>
    <xf numFmtId="0" fontId="7" fillId="36" borderId="0" xfId="0" applyFont="1" applyFill="1" applyAlignment="1">
      <alignment horizontal="center" vertical="center" wrapText="1"/>
    </xf>
    <xf numFmtId="0" fontId="8" fillId="36" borderId="0" xfId="0" applyFont="1" applyFill="1"/>
    <xf numFmtId="0" fontId="40" fillId="18" borderId="107" xfId="0" applyFont="1" applyFill="1" applyBorder="1" applyAlignment="1">
      <alignment horizontal="center" vertical="center"/>
    </xf>
    <xf numFmtId="0" fontId="40" fillId="18" borderId="108" xfId="0" applyFont="1" applyFill="1" applyBorder="1" applyAlignment="1">
      <alignment horizontal="center" vertical="center"/>
    </xf>
    <xf numFmtId="0" fontId="40" fillId="18" borderId="109" xfId="0" applyFont="1" applyFill="1" applyBorder="1" applyAlignment="1">
      <alignment horizontal="center" vertical="center"/>
    </xf>
    <xf numFmtId="0" fontId="36" fillId="33" borderId="105" xfId="0" applyFont="1" applyFill="1" applyBorder="1" applyAlignment="1">
      <alignment horizontal="center" vertical="center" wrapText="1"/>
    </xf>
    <xf numFmtId="0" fontId="36" fillId="33" borderId="10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9" xfId="0" applyBorder="1"/>
    <xf numFmtId="0" fontId="0" fillId="0" borderId="21" xfId="0" applyBorder="1"/>
    <xf numFmtId="0" fontId="0" fillId="0" borderId="60" xfId="0" applyBorder="1"/>
    <xf numFmtId="0" fontId="0" fillId="0" borderId="97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7" fillId="18" borderId="0" xfId="0" applyFont="1" applyFill="1" applyAlignment="1">
      <alignment horizontal="center" vertical="center" wrapText="1"/>
    </xf>
    <xf numFmtId="0" fontId="26" fillId="21" borderId="80" xfId="0" applyFont="1" applyFill="1" applyBorder="1" applyAlignment="1">
      <alignment horizontal="justify" vertical="center" wrapText="1"/>
    </xf>
    <xf numFmtId="0" fontId="26" fillId="21" borderId="82" xfId="0" applyFont="1" applyFill="1" applyBorder="1" applyAlignment="1">
      <alignment horizontal="justify" vertical="center" wrapText="1"/>
    </xf>
    <xf numFmtId="0" fontId="26" fillId="21" borderId="84" xfId="0" applyFont="1" applyFill="1" applyBorder="1" applyAlignment="1">
      <alignment horizontal="justify" vertical="center" wrapText="1"/>
    </xf>
    <xf numFmtId="0" fontId="26" fillId="0" borderId="71" xfId="0" applyFont="1" applyBorder="1" applyAlignment="1">
      <alignment horizontal="justify" vertical="center" wrapText="1"/>
    </xf>
    <xf numFmtId="0" fontId="26" fillId="0" borderId="72" xfId="0" applyFont="1" applyBorder="1" applyAlignment="1">
      <alignment horizontal="justify" vertical="center" wrapText="1"/>
    </xf>
    <xf numFmtId="0" fontId="26" fillId="0" borderId="73" xfId="0" applyFont="1" applyBorder="1" applyAlignment="1">
      <alignment horizontal="justify" vertical="center" wrapText="1"/>
    </xf>
    <xf numFmtId="0" fontId="22" fillId="0" borderId="71" xfId="0" applyFont="1" applyBorder="1" applyAlignment="1">
      <alignment horizontal="justify" vertical="center" wrapText="1"/>
    </xf>
    <xf numFmtId="0" fontId="22" fillId="0" borderId="72" xfId="0" applyFont="1" applyBorder="1" applyAlignment="1">
      <alignment horizontal="justify" vertical="center" wrapText="1"/>
    </xf>
    <xf numFmtId="0" fontId="22" fillId="0" borderId="73" xfId="0" applyFont="1" applyBorder="1" applyAlignment="1">
      <alignment horizontal="justify" vertical="center" wrapText="1"/>
    </xf>
    <xf numFmtId="0" fontId="28" fillId="26" borderId="75" xfId="0" applyFont="1" applyFill="1" applyBorder="1" applyAlignment="1">
      <alignment horizontal="justify" vertical="center" wrapText="1"/>
    </xf>
    <xf numFmtId="0" fontId="28" fillId="26" borderId="76" xfId="0" applyFont="1" applyFill="1" applyBorder="1" applyAlignment="1">
      <alignment horizontal="justify" vertical="center" wrapText="1"/>
    </xf>
    <xf numFmtId="0" fontId="28" fillId="26" borderId="77" xfId="0" applyFont="1" applyFill="1" applyBorder="1" applyAlignment="1">
      <alignment horizontal="justify" vertical="center" wrapText="1"/>
    </xf>
    <xf numFmtId="0" fontId="26" fillId="25" borderId="80" xfId="0" applyFont="1" applyFill="1" applyBorder="1" applyAlignment="1">
      <alignment horizontal="justify" vertical="center" wrapText="1"/>
    </xf>
    <xf numFmtId="0" fontId="26" fillId="25" borderId="82" xfId="0" applyFont="1" applyFill="1" applyBorder="1" applyAlignment="1">
      <alignment horizontal="justify" vertical="center" wrapText="1"/>
    </xf>
    <xf numFmtId="0" fontId="26" fillId="25" borderId="84" xfId="0" applyFont="1" applyFill="1" applyBorder="1" applyAlignment="1">
      <alignment horizontal="justify" vertical="center" wrapText="1"/>
    </xf>
    <xf numFmtId="0" fontId="26" fillId="28" borderId="33" xfId="0" applyFont="1" applyFill="1" applyBorder="1" applyAlignment="1">
      <alignment horizontal="justify" vertical="center" wrapText="1"/>
    </xf>
    <xf numFmtId="0" fontId="26" fillId="28" borderId="82" xfId="0" applyFont="1" applyFill="1" applyBorder="1" applyAlignment="1">
      <alignment horizontal="justify" vertical="center" wrapText="1"/>
    </xf>
    <xf numFmtId="0" fontId="26" fillId="28" borderId="29" xfId="0" applyFont="1" applyFill="1" applyBorder="1" applyAlignment="1">
      <alignment horizontal="justify" vertical="center" wrapText="1"/>
    </xf>
    <xf numFmtId="0" fontId="26" fillId="0" borderId="90" xfId="0" applyFont="1" applyBorder="1" applyAlignment="1">
      <alignment horizontal="justify" vertical="center" wrapText="1"/>
    </xf>
    <xf numFmtId="0" fontId="26" fillId="0" borderId="91" xfId="0" applyFont="1" applyBorder="1" applyAlignment="1">
      <alignment horizontal="justify" vertical="center" wrapText="1"/>
    </xf>
    <xf numFmtId="0" fontId="22" fillId="0" borderId="90" xfId="0" applyFont="1" applyBorder="1" applyAlignment="1">
      <alignment horizontal="justify" vertical="center" wrapText="1"/>
    </xf>
    <xf numFmtId="0" fontId="22" fillId="0" borderId="91" xfId="0" applyFont="1" applyBorder="1" applyAlignment="1">
      <alignment horizontal="justify" vertical="center" wrapText="1"/>
    </xf>
    <xf numFmtId="0" fontId="26" fillId="22" borderId="33" xfId="0" applyFont="1" applyFill="1" applyBorder="1" applyAlignment="1">
      <alignment horizontal="justify" vertical="center" wrapText="1"/>
    </xf>
    <xf numFmtId="0" fontId="26" fillId="22" borderId="82" xfId="0" applyFont="1" applyFill="1" applyBorder="1" applyAlignment="1">
      <alignment horizontal="justify" vertical="center" wrapText="1"/>
    </xf>
    <xf numFmtId="0" fontId="26" fillId="22" borderId="29" xfId="0" applyFont="1" applyFill="1" applyBorder="1" applyAlignment="1">
      <alignment horizontal="justify" vertical="center" wrapText="1"/>
    </xf>
    <xf numFmtId="0" fontId="20" fillId="21" borderId="80" xfId="0" applyFont="1" applyFill="1" applyBorder="1" applyAlignment="1">
      <alignment horizontal="justify" vertical="center" wrapText="1"/>
    </xf>
    <xf numFmtId="0" fontId="20" fillId="21" borderId="82" xfId="0" applyFont="1" applyFill="1" applyBorder="1" applyAlignment="1">
      <alignment horizontal="justify" vertical="center" wrapText="1"/>
    </xf>
    <xf numFmtId="0" fontId="20" fillId="21" borderId="84" xfId="0" applyFont="1" applyFill="1" applyBorder="1" applyAlignment="1">
      <alignment horizontal="justify" vertical="center" wrapText="1"/>
    </xf>
    <xf numFmtId="0" fontId="20" fillId="0" borderId="71" xfId="0" applyFont="1" applyBorder="1" applyAlignment="1">
      <alignment horizontal="justify" vertical="center" wrapText="1"/>
    </xf>
    <xf numFmtId="0" fontId="20" fillId="0" borderId="72" xfId="0" applyFont="1" applyBorder="1" applyAlignment="1">
      <alignment horizontal="justify" vertical="center" wrapText="1"/>
    </xf>
    <xf numFmtId="0" fontId="20" fillId="0" borderId="73" xfId="0" applyFont="1" applyBorder="1" applyAlignment="1">
      <alignment horizontal="justify" vertical="center" wrapText="1"/>
    </xf>
    <xf numFmtId="0" fontId="19" fillId="0" borderId="71" xfId="0" applyFont="1" applyBorder="1" applyAlignment="1">
      <alignment horizontal="justify" vertical="center" wrapText="1"/>
    </xf>
    <xf numFmtId="0" fontId="19" fillId="0" borderId="72" xfId="0" applyFont="1" applyBorder="1" applyAlignment="1">
      <alignment horizontal="justify" vertical="center" wrapText="1"/>
    </xf>
    <xf numFmtId="0" fontId="19" fillId="0" borderId="73" xfId="0" applyFont="1" applyBorder="1" applyAlignment="1">
      <alignment horizontal="justify" vertical="center" wrapText="1"/>
    </xf>
    <xf numFmtId="0" fontId="29" fillId="28" borderId="33" xfId="0" applyFont="1" applyFill="1" applyBorder="1" applyAlignment="1">
      <alignment horizontal="justify" vertical="center" wrapText="1"/>
    </xf>
    <xf numFmtId="0" fontId="29" fillId="28" borderId="82" xfId="0" applyFont="1" applyFill="1" applyBorder="1" applyAlignment="1">
      <alignment horizontal="justify" vertical="center" wrapText="1"/>
    </xf>
    <xf numFmtId="0" fontId="29" fillId="28" borderId="29" xfId="0" applyFont="1" applyFill="1" applyBorder="1" applyAlignment="1">
      <alignment horizontal="justify" vertical="center" wrapText="1"/>
    </xf>
    <xf numFmtId="0" fontId="29" fillId="0" borderId="90" xfId="0" applyFont="1" applyBorder="1" applyAlignment="1">
      <alignment horizontal="justify" vertical="center" wrapText="1"/>
    </xf>
    <xf numFmtId="0" fontId="29" fillId="0" borderId="72" xfId="0" applyFont="1" applyBorder="1" applyAlignment="1">
      <alignment horizontal="justify" vertical="center" wrapText="1"/>
    </xf>
    <xf numFmtId="0" fontId="29" fillId="0" borderId="91" xfId="0" applyFont="1" applyBorder="1" applyAlignment="1">
      <alignment horizontal="justify" vertical="center" wrapText="1"/>
    </xf>
    <xf numFmtId="0" fontId="30" fillId="0" borderId="90" xfId="0" applyFont="1" applyBorder="1" applyAlignment="1">
      <alignment horizontal="justify" vertical="center" wrapText="1"/>
    </xf>
    <xf numFmtId="0" fontId="30" fillId="0" borderId="72" xfId="0" applyFont="1" applyBorder="1" applyAlignment="1">
      <alignment horizontal="justify" vertical="center" wrapText="1"/>
    </xf>
    <xf numFmtId="0" fontId="30" fillId="0" borderId="91" xfId="0" applyFont="1" applyBorder="1" applyAlignment="1">
      <alignment horizontal="justify" vertical="center" wrapText="1"/>
    </xf>
    <xf numFmtId="0" fontId="29" fillId="22" borderId="33" xfId="0" applyFont="1" applyFill="1" applyBorder="1" applyAlignment="1">
      <alignment horizontal="justify" vertical="center" wrapText="1"/>
    </xf>
    <xf numFmtId="0" fontId="29" fillId="22" borderId="82" xfId="0" applyFont="1" applyFill="1" applyBorder="1" applyAlignment="1">
      <alignment horizontal="justify" vertical="center" wrapText="1"/>
    </xf>
    <xf numFmtId="0" fontId="29" fillId="22" borderId="29" xfId="0" applyFont="1" applyFill="1" applyBorder="1" applyAlignment="1">
      <alignment horizontal="justify" vertical="center" wrapText="1"/>
    </xf>
    <xf numFmtId="0" fontId="20" fillId="25" borderId="80" xfId="0" applyFont="1" applyFill="1" applyBorder="1" applyAlignment="1">
      <alignment horizontal="justify" vertical="center" wrapText="1"/>
    </xf>
    <xf numFmtId="0" fontId="20" fillId="25" borderId="82" xfId="0" applyFont="1" applyFill="1" applyBorder="1" applyAlignment="1">
      <alignment horizontal="justify" vertical="center" wrapText="1"/>
    </xf>
    <xf numFmtId="0" fontId="20" fillId="25" borderId="84" xfId="0" applyFont="1" applyFill="1" applyBorder="1" applyAlignment="1">
      <alignment horizontal="justify" vertical="center" wrapText="1"/>
    </xf>
    <xf numFmtId="0" fontId="20" fillId="28" borderId="33" xfId="0" applyFont="1" applyFill="1" applyBorder="1" applyAlignment="1">
      <alignment horizontal="justify" vertical="center" wrapText="1"/>
    </xf>
    <xf numFmtId="0" fontId="20" fillId="28" borderId="82" xfId="0" applyFont="1" applyFill="1" applyBorder="1" applyAlignment="1">
      <alignment horizontal="justify" vertical="center" wrapText="1"/>
    </xf>
    <xf numFmtId="0" fontId="20" fillId="28" borderId="29" xfId="0" applyFont="1" applyFill="1" applyBorder="1" applyAlignment="1">
      <alignment horizontal="justify" vertical="center" wrapText="1"/>
    </xf>
    <xf numFmtId="0" fontId="20" fillId="0" borderId="90" xfId="0" applyFont="1" applyBorder="1" applyAlignment="1">
      <alignment horizontal="justify" vertical="center" wrapText="1"/>
    </xf>
    <xf numFmtId="0" fontId="20" fillId="0" borderId="91" xfId="0" applyFont="1" applyBorder="1" applyAlignment="1">
      <alignment horizontal="justify" vertical="center" wrapText="1"/>
    </xf>
    <xf numFmtId="0" fontId="19" fillId="0" borderId="90" xfId="0" applyFont="1" applyBorder="1" applyAlignment="1">
      <alignment horizontal="justify" vertical="center" wrapText="1"/>
    </xf>
    <xf numFmtId="0" fontId="19" fillId="0" borderId="91" xfId="0" applyFont="1" applyBorder="1" applyAlignment="1">
      <alignment horizontal="justify" vertical="center" wrapText="1"/>
    </xf>
    <xf numFmtId="0" fontId="20" fillId="22" borderId="33" xfId="0" applyFont="1" applyFill="1" applyBorder="1" applyAlignment="1">
      <alignment horizontal="justify" vertical="center" wrapText="1"/>
    </xf>
    <xf numFmtId="0" fontId="20" fillId="22" borderId="82" xfId="0" applyFont="1" applyFill="1" applyBorder="1" applyAlignment="1">
      <alignment horizontal="justify" vertical="center" wrapText="1"/>
    </xf>
    <xf numFmtId="0" fontId="20" fillId="22" borderId="29" xfId="0" applyFont="1" applyFill="1" applyBorder="1" applyAlignment="1">
      <alignment horizontal="justify" vertical="center" wrapText="1"/>
    </xf>
    <xf numFmtId="0" fontId="24" fillId="27" borderId="40" xfId="0" applyFont="1" applyFill="1" applyBorder="1" applyAlignment="1">
      <alignment horizontal="left" vertical="center" wrapText="1"/>
    </xf>
    <xf numFmtId="0" fontId="24" fillId="27" borderId="70" xfId="0" applyFont="1" applyFill="1" applyBorder="1" applyAlignment="1">
      <alignment horizontal="left" vertical="center" wrapText="1"/>
    </xf>
    <xf numFmtId="0" fontId="24" fillId="27" borderId="41" xfId="0" applyFont="1" applyFill="1" applyBorder="1" applyAlignment="1">
      <alignment horizontal="left" vertical="center" wrapText="1"/>
    </xf>
    <xf numFmtId="0" fontId="24" fillId="28" borderId="33" xfId="0" applyFont="1" applyFill="1" applyBorder="1" applyAlignment="1">
      <alignment horizontal="justify" vertical="center" wrapText="1"/>
    </xf>
    <xf numFmtId="0" fontId="24" fillId="28" borderId="82" xfId="0" applyFont="1" applyFill="1" applyBorder="1" applyAlignment="1">
      <alignment horizontal="justify" vertical="center" wrapText="1"/>
    </xf>
    <xf numFmtId="0" fontId="24" fillId="28" borderId="29" xfId="0" applyFont="1" applyFill="1" applyBorder="1" applyAlignment="1">
      <alignment horizontal="justify" vertical="center" wrapText="1"/>
    </xf>
    <xf numFmtId="0" fontId="24" fillId="0" borderId="90" xfId="0" applyFont="1" applyBorder="1" applyAlignment="1">
      <alignment horizontal="justify" vertical="center" wrapText="1"/>
    </xf>
    <xf numFmtId="0" fontId="24" fillId="0" borderId="72" xfId="0" applyFont="1" applyBorder="1" applyAlignment="1">
      <alignment horizontal="justify" vertical="center" wrapText="1"/>
    </xf>
    <xf numFmtId="0" fontId="24" fillId="0" borderId="91" xfId="0" applyFont="1" applyBorder="1" applyAlignment="1">
      <alignment horizontal="justify" vertical="center" wrapText="1"/>
    </xf>
    <xf numFmtId="0" fontId="31" fillId="26" borderId="75" xfId="0" applyFont="1" applyFill="1" applyBorder="1" applyAlignment="1">
      <alignment horizontal="justify" vertical="center" wrapText="1"/>
    </xf>
    <xf numFmtId="0" fontId="31" fillId="26" borderId="76" xfId="0" applyFont="1" applyFill="1" applyBorder="1" applyAlignment="1">
      <alignment horizontal="justify" vertical="center" wrapText="1"/>
    </xf>
    <xf numFmtId="0" fontId="31" fillId="26" borderId="77" xfId="0" applyFont="1" applyFill="1" applyBorder="1" applyAlignment="1">
      <alignment horizontal="justify" vertical="center" wrapText="1"/>
    </xf>
    <xf numFmtId="0" fontId="24" fillId="25" borderId="80" xfId="0" applyFont="1" applyFill="1" applyBorder="1" applyAlignment="1">
      <alignment horizontal="justify" vertical="center" wrapText="1"/>
    </xf>
    <xf numFmtId="0" fontId="24" fillId="25" borderId="82" xfId="0" applyFont="1" applyFill="1" applyBorder="1" applyAlignment="1">
      <alignment horizontal="justify" vertical="center" wrapText="1"/>
    </xf>
    <xf numFmtId="0" fontId="24" fillId="25" borderId="84" xfId="0" applyFont="1" applyFill="1" applyBorder="1" applyAlignment="1">
      <alignment horizontal="justify" vertical="center" wrapText="1"/>
    </xf>
    <xf numFmtId="0" fontId="24" fillId="0" borderId="71" xfId="0" applyFont="1" applyBorder="1" applyAlignment="1">
      <alignment horizontal="justify" vertical="center" wrapText="1"/>
    </xf>
    <xf numFmtId="0" fontId="24" fillId="0" borderId="73" xfId="0" applyFont="1" applyBorder="1" applyAlignment="1">
      <alignment horizontal="justify" vertical="center" wrapText="1"/>
    </xf>
    <xf numFmtId="0" fontId="24" fillId="21" borderId="80" xfId="0" applyFont="1" applyFill="1" applyBorder="1" applyAlignment="1">
      <alignment horizontal="justify" vertical="center" wrapText="1"/>
    </xf>
    <xf numFmtId="0" fontId="24" fillId="21" borderId="82" xfId="0" applyFont="1" applyFill="1" applyBorder="1" applyAlignment="1">
      <alignment horizontal="justify" vertical="center" wrapText="1"/>
    </xf>
    <xf numFmtId="0" fontId="24" fillId="21" borderId="84" xfId="0" applyFont="1" applyFill="1" applyBorder="1" applyAlignment="1">
      <alignment horizontal="justify" vertical="center" wrapText="1"/>
    </xf>
    <xf numFmtId="0" fontId="24" fillId="22" borderId="33" xfId="0" applyFont="1" applyFill="1" applyBorder="1" applyAlignment="1">
      <alignment horizontal="justify" vertical="center" wrapText="1"/>
    </xf>
    <xf numFmtId="0" fontId="24" fillId="22" borderId="82" xfId="0" applyFont="1" applyFill="1" applyBorder="1" applyAlignment="1">
      <alignment horizontal="justify" vertical="center" wrapText="1"/>
    </xf>
    <xf numFmtId="0" fontId="24" fillId="22" borderId="29" xfId="0" applyFont="1" applyFill="1" applyBorder="1" applyAlignment="1">
      <alignment horizontal="justify" vertical="center" wrapText="1"/>
    </xf>
    <xf numFmtId="0" fontId="23" fillId="0" borderId="42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left" vertical="center" wrapText="1"/>
    </xf>
    <xf numFmtId="0" fontId="24" fillId="0" borderId="94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3" fillId="0" borderId="55" xfId="0" applyFont="1" applyBorder="1" applyAlignment="1">
      <alignment horizontal="left" vertical="center" wrapText="1"/>
    </xf>
    <xf numFmtId="0" fontId="23" fillId="0" borderId="94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textRotation="90" wrapText="1"/>
    </xf>
    <xf numFmtId="0" fontId="5" fillId="5" borderId="43" xfId="0" applyFont="1" applyFill="1" applyBorder="1" applyAlignment="1">
      <alignment horizontal="center" textRotation="90" wrapText="1"/>
    </xf>
    <xf numFmtId="0" fontId="1" fillId="6" borderId="49" xfId="0" applyFont="1" applyFill="1" applyBorder="1"/>
    <xf numFmtId="0" fontId="1" fillId="6" borderId="47" xfId="0" applyFont="1" applyFill="1" applyBorder="1"/>
    <xf numFmtId="49" fontId="6" fillId="6" borderId="9" xfId="0" applyNumberFormat="1" applyFont="1" applyFill="1" applyBorder="1"/>
    <xf numFmtId="49" fontId="6" fillId="6" borderId="10" xfId="0" applyNumberFormat="1" applyFont="1" applyFill="1" applyBorder="1"/>
    <xf numFmtId="0" fontId="4" fillId="19" borderId="9" xfId="0" applyFont="1" applyFill="1" applyBorder="1" applyAlignment="1">
      <alignment horizontal="center" wrapText="1"/>
    </xf>
    <xf numFmtId="0" fontId="4" fillId="19" borderId="10" xfId="0" applyFont="1" applyFill="1" applyBorder="1" applyAlignment="1">
      <alignment horizontal="center" wrapText="1"/>
    </xf>
    <xf numFmtId="0" fontId="4" fillId="19" borderId="46" xfId="0" applyFont="1" applyFill="1" applyBorder="1" applyAlignment="1">
      <alignment horizontal="center" wrapText="1"/>
    </xf>
    <xf numFmtId="0" fontId="3" fillId="18" borderId="4" xfId="0" applyFont="1" applyFill="1" applyBorder="1" applyAlignment="1">
      <alignment horizontal="center" vertical="center"/>
    </xf>
    <xf numFmtId="49" fontId="16" fillId="18" borderId="111" xfId="0" applyNumberFormat="1" applyFont="1" applyFill="1" applyBorder="1" applyAlignment="1">
      <alignment wrapText="1"/>
    </xf>
    <xf numFmtId="0" fontId="3" fillId="18" borderId="112" xfId="0" applyFont="1" applyFill="1" applyBorder="1" applyAlignment="1">
      <alignment horizontal="center" vertical="center"/>
    </xf>
    <xf numFmtId="0" fontId="3" fillId="18" borderId="113" xfId="0" applyFont="1" applyFill="1" applyBorder="1" applyAlignment="1">
      <alignment horizontal="center" vertical="center"/>
    </xf>
    <xf numFmtId="49" fontId="16" fillId="18" borderId="114" xfId="0" applyNumberFormat="1" applyFont="1" applyFill="1" applyBorder="1" applyAlignment="1">
      <alignment wrapText="1"/>
    </xf>
    <xf numFmtId="0" fontId="3" fillId="18" borderId="115" xfId="0" applyFont="1" applyFill="1" applyBorder="1" applyAlignment="1">
      <alignment horizontal="center" vertical="center"/>
    </xf>
    <xf numFmtId="49" fontId="16" fillId="12" borderId="49" xfId="0" applyNumberFormat="1" applyFont="1" applyFill="1" applyBorder="1" applyAlignment="1">
      <alignment wrapText="1"/>
    </xf>
    <xf numFmtId="0" fontId="3" fillId="12" borderId="116" xfId="0" applyFont="1" applyFill="1" applyBorder="1" applyAlignment="1">
      <alignment horizontal="center" vertical="center"/>
    </xf>
    <xf numFmtId="0" fontId="3" fillId="12" borderId="117" xfId="0" applyFont="1" applyFill="1" applyBorder="1" applyAlignment="1">
      <alignment horizontal="center" vertical="center"/>
    </xf>
    <xf numFmtId="49" fontId="16" fillId="18" borderId="118" xfId="0" applyNumberFormat="1" applyFont="1" applyFill="1" applyBorder="1" applyAlignment="1">
      <alignment wrapText="1"/>
    </xf>
    <xf numFmtId="49" fontId="16" fillId="18" borderId="110" xfId="0" applyNumberFormat="1" applyFont="1" applyFill="1" applyBorder="1" applyAlignment="1">
      <alignment wrapText="1"/>
    </xf>
  </cellXfs>
  <cellStyles count="1">
    <cellStyle name="Normální" xfId="0" builtinId="0"/>
  </cellStyles>
  <dxfs count="14"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rgb="FFF79CA7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rgb="FFF79CA7"/>
        </patternFill>
      </fill>
      <alignment horizontal="general" vertical="center" textRotation="0" wrapText="0" indent="0" justifyLastLine="0" shrinkToFit="0" readingOrder="0"/>
    </dxf>
    <dxf>
      <border outline="0">
        <right style="medium">
          <color rgb="FF000000"/>
        </right>
        <top style="medium">
          <color rgb="FF000000"/>
        </top>
      </border>
    </dxf>
    <dxf>
      <border outline="0">
        <bottom style="medium">
          <color rgb="FF000000"/>
        </bottom>
      </border>
    </dxf>
    <dxf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alignment horizontal="right" vertical="top" textRotation="0" wrapText="0" indent="1" justifyLastLine="0" shrinkToFit="0" readingOrder="0"/>
    </dxf>
    <dxf>
      <alignment horizontal="right" vertical="top" textRotation="0" wrapText="0" relativeIndent="1" justifyLastLine="0" shrinkToFit="0" readingOrder="0"/>
    </dxf>
    <dxf>
      <alignment vertical="top"/>
    </dxf>
    <dxf>
      <alignment vertical="top"/>
    </dxf>
  </dxfs>
  <tableStyles count="0" defaultTableStyle="TableStyleMedium2" defaultPivotStyle="PivotStyleMedium9"/>
  <colors>
    <mruColors>
      <color rgb="FFF79CA7"/>
      <color rgb="FFCCFFFF"/>
      <color rgb="FFFF8C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</xdr:row>
      <xdr:rowOff>0</xdr:rowOff>
    </xdr:from>
    <xdr:to>
      <xdr:col>21</xdr:col>
      <xdr:colOff>593431</xdr:colOff>
      <xdr:row>8</xdr:row>
      <xdr:rowOff>1120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08F92A-76D8-4509-9C29-BC5D7449D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90525"/>
          <a:ext cx="3031831" cy="1277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2</xdr:colOff>
      <xdr:row>8</xdr:row>
      <xdr:rowOff>198904</xdr:rowOff>
    </xdr:from>
    <xdr:to>
      <xdr:col>22</xdr:col>
      <xdr:colOff>175815</xdr:colOff>
      <xdr:row>13</xdr:row>
      <xdr:rowOff>200585</xdr:rowOff>
    </xdr:to>
    <xdr:pic>
      <xdr:nvPicPr>
        <xdr:cNvPr id="3" name="Obrázek 2" descr="Obsah obrázku text&#10;&#10;Popis byl vytvořen automaticky">
          <a:extLst>
            <a:ext uri="{FF2B5EF4-FFF2-40B4-BE49-F238E27FC236}">
              <a16:creationId xmlns:a16="http://schemas.microsoft.com/office/drawing/2014/main" id="{F15A7A49-FDC1-4144-958E-CF668F5EE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7" y="2351554"/>
          <a:ext cx="3223813" cy="9637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22413</xdr:colOff>
      <xdr:row>13</xdr:row>
      <xdr:rowOff>973791</xdr:rowOff>
    </xdr:from>
    <xdr:to>
      <xdr:col>19</xdr:col>
      <xdr:colOff>596154</xdr:colOff>
      <xdr:row>15</xdr:row>
      <xdr:rowOff>342924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50B7EAE-4D34-4FBA-A4D5-563A720C0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188" y="4088466"/>
          <a:ext cx="1792941" cy="13408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6994E6-A41A-47A4-945A-323E4F6B5BE9}" name="opatreni_vysledne_poradi" displayName="opatreni_vysledne_poradi" ref="A1:E100" totalsRowShown="0" headerRowDxfId="13" dataDxfId="12">
  <autoFilter ref="A1:E100" xr:uid="{C76994E6-A41A-47A4-945A-323E4F6B5BE9}"/>
  <tableColumns count="5">
    <tableColumn id="1" xr3:uid="{71B61C13-DD6C-46D4-B39D-F9BCBCBE6E0C}" name="#n" dataDxfId="11"/>
    <tableColumn id="2" xr3:uid="{459AED24-8B50-4B53-A2F2-40D670D504AB}" name="ID" dataDxfId="10">
      <calculatedColumnFormula>IFERROR(INDEX(vypocet_poradi!A:A,MATCH(opatreni_vysledne_poradi[[#This Row],['#n]],vypocet_poradi!D:D,0)),"")</calculatedColumnFormula>
    </tableColumn>
    <tableColumn id="3" xr3:uid="{A260A9FA-674B-417E-A2C7-5D09B6E36620}" name="NÁZEV OPATŘENÍ" dataDxfId="9">
      <calculatedColumnFormula>VLOOKUP($B2, 'Opatření popis souhrn'!$A$3:$D$125,2,FALSE)</calculatedColumnFormula>
    </tableColumn>
    <tableColumn id="7" xr3:uid="{207CD2B4-29DF-46B8-A508-167A16A3EFA7}" name="OPATŘENÍ" dataDxfId="8">
      <calculatedColumnFormula>VLOOKUP($B2, 'Opatření popis souhrn'!$A$3:$D$125,3,FALSE)</calculatedColumnFormula>
    </tableColumn>
    <tableColumn id="8" xr3:uid="{AA157EDA-806F-4463-816B-0583EE70E96D}" name="ÚČEL" dataDxfId="7">
      <calculatedColumnFormula>VLOOKUP($B2, 'Opatření popis souhrn'!$A$3:$D$125,4,FALSE)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8C80EA-E2C2-402C-8073-778ECE8EB37E}" name="Tabulka3" displayName="Tabulka3" ref="A1:D125" totalsRowShown="0" headerRowBorderDxfId="6" tableBorderDxfId="5">
  <autoFilter ref="A1:D125" xr:uid="{328C80EA-E2C2-402C-8073-778ECE8EB37E}"/>
  <tableColumns count="4">
    <tableColumn id="1" xr3:uid="{DB84E55A-330C-44A4-9152-B8DA3F1C6591}" name="Kapitola" dataDxfId="4"/>
    <tableColumn id="2" xr3:uid="{129B63EF-8D4B-43C5-BCA4-7F9724314F01}" name="Název" dataDxfId="3"/>
    <tableColumn id="3" xr3:uid="{2C3900B3-6B37-468D-91B3-1242E407AEEF}" name="Opatření" dataDxfId="2"/>
    <tableColumn id="4" xr3:uid="{A1028477-CF09-4EEE-A53E-75BCBA1D95CA}" name="Účel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7AAE-CDE0-48F7-950F-C3A62A5762BA}">
  <dimension ref="B3:P26"/>
  <sheetViews>
    <sheetView tabSelected="1" workbookViewId="0">
      <selection activeCell="K11" sqref="K11"/>
    </sheetView>
  </sheetViews>
  <sheetFormatPr defaultRowHeight="15" x14ac:dyDescent="0.25"/>
  <cols>
    <col min="2" max="2" width="24.140625" customWidth="1"/>
    <col min="3" max="3" width="9.140625" customWidth="1"/>
  </cols>
  <sheetData>
    <row r="3" spans="2:16" ht="15.75" thickBot="1" x14ac:dyDescent="0.3"/>
    <row r="4" spans="2:16" s="15" customFormat="1" ht="39.75" customHeight="1" thickBot="1" x14ac:dyDescent="0.3">
      <c r="B4" s="351" t="s">
        <v>729</v>
      </c>
      <c r="C4" s="339" t="s">
        <v>0</v>
      </c>
      <c r="D4" s="340"/>
      <c r="E4" s="340"/>
      <c r="F4" s="341"/>
    </row>
    <row r="5" spans="2:16" ht="15.75" thickBot="1" x14ac:dyDescent="0.3">
      <c r="B5" s="352" t="s">
        <v>1</v>
      </c>
      <c r="C5" s="339" t="s">
        <v>2</v>
      </c>
      <c r="D5" s="340"/>
      <c r="E5" s="340"/>
      <c r="F5" s="341"/>
    </row>
    <row r="6" spans="2:16" x14ac:dyDescent="0.25">
      <c r="B6" s="343" t="s">
        <v>3</v>
      </c>
      <c r="C6" s="344">
        <f>MAX(C15:K25)</f>
        <v>2</v>
      </c>
      <c r="D6" s="344"/>
      <c r="E6" s="344"/>
      <c r="F6" s="345"/>
    </row>
    <row r="7" spans="2:16" x14ac:dyDescent="0.25">
      <c r="B7" s="346" t="s">
        <v>4</v>
      </c>
      <c r="C7" s="342">
        <f>MAX(L15:N25)</f>
        <v>3</v>
      </c>
      <c r="D7" s="342"/>
      <c r="E7" s="342"/>
      <c r="F7" s="347"/>
    </row>
    <row r="8" spans="2:16" x14ac:dyDescent="0.25">
      <c r="B8" s="346" t="s">
        <v>5</v>
      </c>
      <c r="C8" s="342">
        <f>MAX(O15:P25)</f>
        <v>4</v>
      </c>
      <c r="D8" s="342"/>
      <c r="E8" s="342"/>
      <c r="F8" s="347"/>
    </row>
    <row r="9" spans="2:16" ht="15.75" thickBot="1" x14ac:dyDescent="0.3">
      <c r="B9" s="348" t="s">
        <v>6</v>
      </c>
      <c r="C9" s="349">
        <f>SUM(C6:C8)</f>
        <v>9</v>
      </c>
      <c r="D9" s="349"/>
      <c r="E9" s="349"/>
      <c r="F9" s="350"/>
    </row>
    <row r="13" spans="2:16" x14ac:dyDescent="0.25">
      <c r="B13" s="203"/>
      <c r="C13" s="209" t="s">
        <v>3</v>
      </c>
      <c r="D13" s="210"/>
      <c r="E13" s="210"/>
      <c r="F13" s="210"/>
      <c r="G13" s="210"/>
      <c r="H13" s="210"/>
      <c r="I13" s="210"/>
      <c r="J13" s="210"/>
      <c r="K13" s="211"/>
      <c r="L13" s="209" t="s">
        <v>7</v>
      </c>
      <c r="M13" s="210"/>
      <c r="N13" s="211"/>
      <c r="O13" s="209" t="s">
        <v>5</v>
      </c>
      <c r="P13" s="211"/>
    </row>
    <row r="14" spans="2:16" ht="117" customHeight="1" x14ac:dyDescent="0.25">
      <c r="B14" s="204" t="s">
        <v>8</v>
      </c>
      <c r="C14" s="205" t="s">
        <v>9</v>
      </c>
      <c r="D14" s="205" t="s">
        <v>10</v>
      </c>
      <c r="E14" s="205" t="s">
        <v>11</v>
      </c>
      <c r="F14" s="205" t="s">
        <v>12</v>
      </c>
      <c r="G14" s="205" t="s">
        <v>13</v>
      </c>
      <c r="H14" s="205" t="s">
        <v>14</v>
      </c>
      <c r="I14" s="205" t="s">
        <v>15</v>
      </c>
      <c r="J14" s="205" t="s">
        <v>16</v>
      </c>
      <c r="K14" s="205" t="s">
        <v>17</v>
      </c>
      <c r="L14" s="205" t="s">
        <v>18</v>
      </c>
      <c r="M14" s="205" t="s">
        <v>19</v>
      </c>
      <c r="N14" s="205" t="s">
        <v>20</v>
      </c>
      <c r="O14" s="205" t="s">
        <v>21</v>
      </c>
      <c r="P14" s="205" t="s">
        <v>22</v>
      </c>
    </row>
    <row r="15" spans="2:16" ht="38.25" x14ac:dyDescent="0.25">
      <c r="B15" s="200" t="s">
        <v>23</v>
      </c>
      <c r="C15" s="189">
        <v>1</v>
      </c>
      <c r="D15" s="189">
        <v>1</v>
      </c>
      <c r="E15" s="189">
        <v>1</v>
      </c>
      <c r="F15" s="189">
        <v>1</v>
      </c>
      <c r="G15" s="189">
        <v>1</v>
      </c>
      <c r="H15" s="189">
        <v>1</v>
      </c>
      <c r="I15" s="189">
        <v>1</v>
      </c>
      <c r="J15" s="189">
        <v>1</v>
      </c>
      <c r="K15" s="189">
        <v>1</v>
      </c>
      <c r="L15" s="190">
        <v>2</v>
      </c>
      <c r="M15" s="190">
        <v>2</v>
      </c>
      <c r="N15" s="190">
        <v>2</v>
      </c>
      <c r="O15" s="190">
        <v>2</v>
      </c>
      <c r="P15" s="190">
        <v>2</v>
      </c>
    </row>
    <row r="16" spans="2:16" ht="38.25" x14ac:dyDescent="0.25">
      <c r="B16" s="201" t="s">
        <v>24</v>
      </c>
      <c r="C16" s="191">
        <v>1</v>
      </c>
      <c r="D16" s="191">
        <v>1</v>
      </c>
      <c r="E16" s="191">
        <v>1</v>
      </c>
      <c r="F16" s="191">
        <v>1</v>
      </c>
      <c r="G16" s="191">
        <v>1</v>
      </c>
      <c r="H16" s="191">
        <v>1</v>
      </c>
      <c r="I16" s="191">
        <v>1</v>
      </c>
      <c r="J16" s="191">
        <v>1</v>
      </c>
      <c r="K16" s="191">
        <v>1</v>
      </c>
      <c r="L16" s="191">
        <v>1</v>
      </c>
      <c r="M16" s="191">
        <v>1</v>
      </c>
      <c r="N16" s="191">
        <v>1</v>
      </c>
      <c r="O16" s="192">
        <v>2</v>
      </c>
      <c r="P16" s="192">
        <v>2</v>
      </c>
    </row>
    <row r="17" spans="2:16" ht="25.5" x14ac:dyDescent="0.25">
      <c r="B17" s="201" t="s">
        <v>25</v>
      </c>
      <c r="C17" s="191">
        <v>1</v>
      </c>
      <c r="D17" s="191">
        <v>1</v>
      </c>
      <c r="E17" s="191">
        <v>1</v>
      </c>
      <c r="F17" s="191">
        <v>1</v>
      </c>
      <c r="G17" s="191">
        <v>1</v>
      </c>
      <c r="H17" s="196">
        <v>2</v>
      </c>
      <c r="I17" s="196">
        <v>2</v>
      </c>
      <c r="J17" s="196">
        <v>2</v>
      </c>
      <c r="K17" s="196">
        <v>2</v>
      </c>
      <c r="L17" s="192">
        <v>2</v>
      </c>
      <c r="M17" s="194">
        <v>3</v>
      </c>
      <c r="N17" s="194">
        <v>3</v>
      </c>
      <c r="O17" s="198">
        <v>2</v>
      </c>
      <c r="P17" s="198">
        <v>2</v>
      </c>
    </row>
    <row r="18" spans="2:16" ht="25.5" x14ac:dyDescent="0.25">
      <c r="B18" s="201" t="s">
        <v>26</v>
      </c>
      <c r="C18" s="191">
        <v>1</v>
      </c>
      <c r="D18" s="191">
        <v>1</v>
      </c>
      <c r="E18" s="191">
        <v>1</v>
      </c>
      <c r="F18" s="191">
        <v>1</v>
      </c>
      <c r="G18" s="191">
        <v>1</v>
      </c>
      <c r="H18" s="196">
        <v>2</v>
      </c>
      <c r="I18" s="196">
        <v>2</v>
      </c>
      <c r="J18" s="196">
        <v>2</v>
      </c>
      <c r="K18" s="196">
        <v>2</v>
      </c>
      <c r="L18" s="191">
        <v>1</v>
      </c>
      <c r="M18" s="191">
        <v>1</v>
      </c>
      <c r="N18" s="191">
        <v>1</v>
      </c>
      <c r="O18" s="198">
        <v>2</v>
      </c>
      <c r="P18" s="198">
        <v>2</v>
      </c>
    </row>
    <row r="19" spans="2:16" x14ac:dyDescent="0.25">
      <c r="B19" s="201" t="s">
        <v>27</v>
      </c>
      <c r="C19" s="191">
        <v>1</v>
      </c>
      <c r="D19" s="191">
        <v>1</v>
      </c>
      <c r="E19" s="191">
        <v>1</v>
      </c>
      <c r="F19" s="191">
        <v>1</v>
      </c>
      <c r="G19" s="191">
        <v>1</v>
      </c>
      <c r="H19" s="196">
        <v>2</v>
      </c>
      <c r="I19" s="196">
        <v>2</v>
      </c>
      <c r="J19" s="196">
        <v>2</v>
      </c>
      <c r="K19" s="196">
        <v>2</v>
      </c>
      <c r="L19" s="192">
        <v>2</v>
      </c>
      <c r="M19" s="194">
        <v>3</v>
      </c>
      <c r="N19" s="194">
        <v>3</v>
      </c>
      <c r="O19" s="198">
        <v>2</v>
      </c>
      <c r="P19" s="198">
        <v>2</v>
      </c>
    </row>
    <row r="20" spans="2:16" ht="25.5" x14ac:dyDescent="0.25">
      <c r="B20" s="201" t="s">
        <v>28</v>
      </c>
      <c r="C20" s="191">
        <v>1</v>
      </c>
      <c r="D20" s="191">
        <v>1</v>
      </c>
      <c r="E20" s="191">
        <v>1</v>
      </c>
      <c r="F20" s="191">
        <v>1</v>
      </c>
      <c r="G20" s="191">
        <v>1</v>
      </c>
      <c r="H20" s="196">
        <v>2</v>
      </c>
      <c r="I20" s="196">
        <v>2</v>
      </c>
      <c r="J20" s="196">
        <v>2</v>
      </c>
      <c r="K20" s="196">
        <v>2</v>
      </c>
      <c r="L20" s="191">
        <v>1</v>
      </c>
      <c r="M20" s="191">
        <v>1</v>
      </c>
      <c r="N20" s="191">
        <v>1</v>
      </c>
      <c r="O20" s="198">
        <v>2</v>
      </c>
      <c r="P20" s="198">
        <v>2</v>
      </c>
    </row>
    <row r="21" spans="2:16" x14ac:dyDescent="0.25">
      <c r="B21" s="201" t="s">
        <v>29</v>
      </c>
      <c r="C21" s="193">
        <v>1</v>
      </c>
      <c r="D21" s="193">
        <v>1</v>
      </c>
      <c r="E21" s="193">
        <v>1</v>
      </c>
      <c r="F21" s="193">
        <v>1</v>
      </c>
      <c r="G21" s="193">
        <v>2</v>
      </c>
      <c r="H21" s="193">
        <v>2</v>
      </c>
      <c r="I21" s="193">
        <v>2</v>
      </c>
      <c r="J21" s="193">
        <v>2</v>
      </c>
      <c r="K21" s="193">
        <v>2</v>
      </c>
      <c r="L21" s="193">
        <v>1</v>
      </c>
      <c r="M21" s="193">
        <v>1</v>
      </c>
      <c r="N21" s="193">
        <v>1</v>
      </c>
      <c r="O21" s="193">
        <v>2</v>
      </c>
      <c r="P21" s="193">
        <v>2</v>
      </c>
    </row>
    <row r="22" spans="2:16" x14ac:dyDescent="0.25">
      <c r="B22" s="201" t="s">
        <v>30</v>
      </c>
      <c r="C22" s="191">
        <v>1</v>
      </c>
      <c r="D22" s="191">
        <v>1</v>
      </c>
      <c r="E22" s="191">
        <v>1</v>
      </c>
      <c r="F22" s="191">
        <v>1</v>
      </c>
      <c r="G22" s="191">
        <v>1</v>
      </c>
      <c r="H22" s="196">
        <v>2</v>
      </c>
      <c r="I22" s="196">
        <v>2</v>
      </c>
      <c r="J22" s="196">
        <v>2</v>
      </c>
      <c r="K22" s="196">
        <v>2</v>
      </c>
      <c r="L22" s="191">
        <v>1</v>
      </c>
      <c r="M22" s="192">
        <v>2</v>
      </c>
      <c r="N22" s="194">
        <v>3</v>
      </c>
      <c r="O22" s="198">
        <v>2</v>
      </c>
      <c r="P22" s="198">
        <v>2</v>
      </c>
    </row>
    <row r="23" spans="2:16" ht="25.5" x14ac:dyDescent="0.25">
      <c r="B23" s="201" t="s">
        <v>31</v>
      </c>
      <c r="C23" s="191">
        <v>1</v>
      </c>
      <c r="D23" s="191">
        <v>1</v>
      </c>
      <c r="E23" s="191">
        <v>1</v>
      </c>
      <c r="F23" s="191">
        <v>1</v>
      </c>
      <c r="G23" s="191">
        <v>1</v>
      </c>
      <c r="H23" s="196">
        <v>2</v>
      </c>
      <c r="I23" s="196">
        <v>2</v>
      </c>
      <c r="J23" s="196">
        <v>2</v>
      </c>
      <c r="K23" s="196">
        <v>2</v>
      </c>
      <c r="L23" s="191">
        <v>1</v>
      </c>
      <c r="M23" s="191">
        <v>1</v>
      </c>
      <c r="N23" s="191">
        <v>1</v>
      </c>
      <c r="O23" s="198">
        <v>2</v>
      </c>
      <c r="P23" s="198">
        <v>4</v>
      </c>
    </row>
    <row r="24" spans="2:16" x14ac:dyDescent="0.25">
      <c r="B24" s="201" t="s">
        <v>32</v>
      </c>
      <c r="C24" s="193">
        <v>1</v>
      </c>
      <c r="D24" s="193">
        <v>1</v>
      </c>
      <c r="E24" s="193">
        <v>1</v>
      </c>
      <c r="F24" s="193">
        <v>1</v>
      </c>
      <c r="G24" s="193">
        <v>1</v>
      </c>
      <c r="H24" s="193">
        <v>1</v>
      </c>
      <c r="I24" s="193">
        <v>2</v>
      </c>
      <c r="J24" s="193">
        <v>2</v>
      </c>
      <c r="K24" s="193">
        <v>2</v>
      </c>
      <c r="L24" s="193">
        <v>1</v>
      </c>
      <c r="M24" s="193">
        <v>1</v>
      </c>
      <c r="N24" s="193">
        <v>1</v>
      </c>
      <c r="O24" s="197">
        <v>2</v>
      </c>
      <c r="P24" s="197">
        <v>2</v>
      </c>
    </row>
    <row r="25" spans="2:16" x14ac:dyDescent="0.25">
      <c r="B25" s="202" t="s">
        <v>33</v>
      </c>
      <c r="C25" s="193">
        <v>1</v>
      </c>
      <c r="D25" s="193">
        <v>1</v>
      </c>
      <c r="E25" s="193">
        <v>1</v>
      </c>
      <c r="F25" s="193">
        <v>1</v>
      </c>
      <c r="G25" s="193">
        <v>1</v>
      </c>
      <c r="H25" s="193">
        <v>1</v>
      </c>
      <c r="I25" s="193">
        <v>1</v>
      </c>
      <c r="J25" s="193">
        <v>1</v>
      </c>
      <c r="K25" s="193">
        <v>1</v>
      </c>
      <c r="L25" s="193">
        <v>1</v>
      </c>
      <c r="M25" s="193">
        <v>1</v>
      </c>
      <c r="N25" s="193">
        <v>1</v>
      </c>
      <c r="O25" s="193">
        <v>3</v>
      </c>
      <c r="P25" s="193">
        <v>3</v>
      </c>
    </row>
    <row r="26" spans="2:16" ht="89.25" customHeight="1" x14ac:dyDescent="0.25">
      <c r="B26" s="195" t="s">
        <v>34</v>
      </c>
      <c r="C26" s="212" t="s">
        <v>35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</row>
  </sheetData>
  <mergeCells count="10">
    <mergeCell ref="C13:K13"/>
    <mergeCell ref="L13:N13"/>
    <mergeCell ref="O13:P13"/>
    <mergeCell ref="C26:P26"/>
    <mergeCell ref="C4:F4"/>
    <mergeCell ref="C5:F5"/>
    <mergeCell ref="C6:F6"/>
    <mergeCell ref="C7:F7"/>
    <mergeCell ref="C8:F8"/>
    <mergeCell ref="C9:F9"/>
  </mergeCells>
  <conditionalFormatting sqref="C15:P25">
    <cfRule type="colorScale" priority="9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5BB8-BC64-4FCB-B871-4DB2D46335C2}">
  <dimension ref="A1:D50"/>
  <sheetViews>
    <sheetView workbookViewId="0">
      <selection activeCell="S14" sqref="S14"/>
    </sheetView>
  </sheetViews>
  <sheetFormatPr defaultRowHeight="15" x14ac:dyDescent="0.25"/>
  <cols>
    <col min="1" max="1" width="39.42578125" customWidth="1"/>
    <col min="2" max="4" width="11.42578125" customWidth="1"/>
  </cols>
  <sheetData>
    <row r="1" spans="1:4" ht="15" customHeight="1" x14ac:dyDescent="0.25">
      <c r="A1" s="175" t="s">
        <v>36</v>
      </c>
      <c r="B1" s="214" t="s">
        <v>37</v>
      </c>
      <c r="C1" s="215"/>
      <c r="D1" s="216"/>
    </row>
    <row r="2" spans="1:4" ht="15" customHeight="1" x14ac:dyDescent="0.25">
      <c r="A2" s="176" t="s">
        <v>38</v>
      </c>
      <c r="B2" s="217" t="s">
        <v>39</v>
      </c>
      <c r="C2" s="218"/>
      <c r="D2" s="219"/>
    </row>
    <row r="3" spans="1:4" ht="15" customHeight="1" x14ac:dyDescent="0.25">
      <c r="A3" s="176" t="s">
        <v>40</v>
      </c>
      <c r="B3" s="217" t="s">
        <v>41</v>
      </c>
      <c r="C3" s="218"/>
      <c r="D3" s="219"/>
    </row>
    <row r="4" spans="1:4" x14ac:dyDescent="0.25">
      <c r="A4" s="125"/>
      <c r="B4" s="220"/>
      <c r="C4" s="221"/>
      <c r="D4" s="222"/>
    </row>
    <row r="5" spans="1:4" ht="15" customHeight="1" x14ac:dyDescent="0.25">
      <c r="A5" s="177" t="s">
        <v>42</v>
      </c>
      <c r="B5" s="89" t="s">
        <v>43</v>
      </c>
      <c r="C5" s="59" t="s">
        <v>44</v>
      </c>
      <c r="D5" s="90" t="s">
        <v>45</v>
      </c>
    </row>
    <row r="6" spans="1:4" ht="15.75" thickBot="1" x14ac:dyDescent="0.3">
      <c r="A6" s="181"/>
      <c r="B6" s="223"/>
      <c r="C6" s="224"/>
      <c r="D6" s="225"/>
    </row>
    <row r="7" spans="1:4" x14ac:dyDescent="0.25">
      <c r="A7" s="86" t="s">
        <v>46</v>
      </c>
      <c r="B7" s="91">
        <v>1</v>
      </c>
      <c r="C7" s="85">
        <v>1</v>
      </c>
      <c r="D7" s="92">
        <v>1</v>
      </c>
    </row>
    <row r="8" spans="1:4" x14ac:dyDescent="0.25">
      <c r="A8" s="87" t="s">
        <v>47</v>
      </c>
      <c r="B8" s="91">
        <v>1</v>
      </c>
      <c r="C8" s="85">
        <v>1</v>
      </c>
      <c r="D8" s="92">
        <v>1</v>
      </c>
    </row>
    <row r="9" spans="1:4" x14ac:dyDescent="0.25">
      <c r="A9" s="88" t="s">
        <v>48</v>
      </c>
      <c r="B9" s="91">
        <v>1</v>
      </c>
      <c r="C9" s="85">
        <v>1</v>
      </c>
      <c r="D9" s="92">
        <v>1</v>
      </c>
    </row>
    <row r="10" spans="1:4" x14ac:dyDescent="0.25">
      <c r="A10" s="88" t="s">
        <v>49</v>
      </c>
      <c r="B10" s="91">
        <v>1</v>
      </c>
      <c r="C10" s="85">
        <v>1</v>
      </c>
      <c r="D10" s="92">
        <v>1</v>
      </c>
    </row>
    <row r="11" spans="1:4" x14ac:dyDescent="0.25">
      <c r="A11" s="86" t="s">
        <v>50</v>
      </c>
      <c r="B11" s="91">
        <v>1</v>
      </c>
      <c r="C11" s="85">
        <v>1</v>
      </c>
      <c r="D11" s="92">
        <v>2</v>
      </c>
    </row>
    <row r="12" spans="1:4" ht="15.75" thickBot="1" x14ac:dyDescent="0.3">
      <c r="A12" s="96" t="s">
        <v>51</v>
      </c>
      <c r="B12" s="97">
        <v>1</v>
      </c>
      <c r="C12" s="98">
        <v>1</v>
      </c>
      <c r="D12" s="99">
        <v>2</v>
      </c>
    </row>
    <row r="13" spans="1:4" ht="25.5" x14ac:dyDescent="0.25">
      <c r="A13" s="178" t="s">
        <v>52</v>
      </c>
      <c r="B13" s="93">
        <v>1</v>
      </c>
      <c r="C13" s="94">
        <v>2</v>
      </c>
      <c r="D13" s="95">
        <v>3</v>
      </c>
    </row>
    <row r="14" spans="1:4" ht="25.5" x14ac:dyDescent="0.25">
      <c r="A14" s="179" t="s">
        <v>53</v>
      </c>
      <c r="B14" s="93">
        <v>3</v>
      </c>
      <c r="C14" s="85">
        <v>2</v>
      </c>
      <c r="D14" s="92">
        <v>2</v>
      </c>
    </row>
    <row r="15" spans="1:4" ht="25.5" x14ac:dyDescent="0.25">
      <c r="A15" s="178" t="s">
        <v>54</v>
      </c>
      <c r="B15" s="93">
        <v>2</v>
      </c>
      <c r="C15" s="85">
        <v>1</v>
      </c>
      <c r="D15" s="92">
        <v>2</v>
      </c>
    </row>
    <row r="16" spans="1:4" ht="25.5" x14ac:dyDescent="0.25">
      <c r="A16" s="179" t="s">
        <v>55</v>
      </c>
      <c r="B16" s="93">
        <v>2</v>
      </c>
      <c r="C16" s="85">
        <v>1</v>
      </c>
      <c r="D16" s="92">
        <v>2</v>
      </c>
    </row>
    <row r="17" spans="1:4" x14ac:dyDescent="0.25">
      <c r="A17" s="178" t="s">
        <v>56</v>
      </c>
      <c r="B17" s="93">
        <v>1</v>
      </c>
      <c r="C17" s="85">
        <v>2</v>
      </c>
      <c r="D17" s="92">
        <v>2</v>
      </c>
    </row>
    <row r="18" spans="1:4" ht="25.5" x14ac:dyDescent="0.25">
      <c r="A18" s="179" t="s">
        <v>57</v>
      </c>
      <c r="B18" s="93">
        <v>2</v>
      </c>
      <c r="C18" s="85">
        <v>1</v>
      </c>
      <c r="D18" s="92">
        <v>2</v>
      </c>
    </row>
    <row r="19" spans="1:4" x14ac:dyDescent="0.25">
      <c r="A19" s="178" t="s">
        <v>58</v>
      </c>
      <c r="B19" s="93">
        <v>3</v>
      </c>
      <c r="C19" s="85">
        <v>1</v>
      </c>
      <c r="D19" s="92">
        <v>2</v>
      </c>
    </row>
    <row r="20" spans="1:4" ht="25.5" x14ac:dyDescent="0.25">
      <c r="A20" s="179" t="s">
        <v>59</v>
      </c>
      <c r="B20" s="93">
        <v>2</v>
      </c>
      <c r="C20" s="85">
        <v>1</v>
      </c>
      <c r="D20" s="92">
        <v>2</v>
      </c>
    </row>
    <row r="21" spans="1:4" x14ac:dyDescent="0.25">
      <c r="A21" s="178" t="s">
        <v>60</v>
      </c>
      <c r="B21" s="91">
        <v>2</v>
      </c>
      <c r="C21" s="85">
        <v>3</v>
      </c>
      <c r="D21" s="92">
        <v>3</v>
      </c>
    </row>
    <row r="22" spans="1:4" ht="15.75" thickBot="1" x14ac:dyDescent="0.3">
      <c r="A22" s="180" t="s">
        <v>61</v>
      </c>
      <c r="B22" s="97">
        <v>2</v>
      </c>
      <c r="C22" s="98">
        <v>1</v>
      </c>
      <c r="D22" s="99">
        <v>2</v>
      </c>
    </row>
    <row r="23" spans="1:4" x14ac:dyDescent="0.25">
      <c r="A23" s="87" t="s">
        <v>62</v>
      </c>
      <c r="B23" s="93">
        <v>2</v>
      </c>
      <c r="C23" s="94">
        <v>3</v>
      </c>
      <c r="D23" s="95">
        <v>3</v>
      </c>
    </row>
    <row r="24" spans="1:4" x14ac:dyDescent="0.25">
      <c r="A24" s="86" t="s">
        <v>63</v>
      </c>
      <c r="B24" s="91">
        <v>2</v>
      </c>
      <c r="C24" s="85">
        <v>3</v>
      </c>
      <c r="D24" s="92">
        <v>2</v>
      </c>
    </row>
    <row r="25" spans="1:4" x14ac:dyDescent="0.25">
      <c r="A25" s="87" t="s">
        <v>64</v>
      </c>
      <c r="B25" s="91">
        <v>3</v>
      </c>
      <c r="C25" s="85">
        <v>2</v>
      </c>
      <c r="D25" s="92">
        <v>3</v>
      </c>
    </row>
    <row r="26" spans="1:4" x14ac:dyDescent="0.25">
      <c r="A26" s="86" t="s">
        <v>65</v>
      </c>
      <c r="B26" s="91">
        <v>2</v>
      </c>
      <c r="C26" s="85">
        <v>2</v>
      </c>
      <c r="D26" s="92">
        <v>2</v>
      </c>
    </row>
    <row r="27" spans="1:4" ht="25.5" x14ac:dyDescent="0.25">
      <c r="A27" s="87" t="s">
        <v>66</v>
      </c>
      <c r="B27" s="91">
        <v>2</v>
      </c>
      <c r="C27" s="85">
        <v>2</v>
      </c>
      <c r="D27" s="92">
        <v>2</v>
      </c>
    </row>
    <row r="28" spans="1:4" ht="15.75" thickBot="1" x14ac:dyDescent="0.3">
      <c r="A28" s="96" t="s">
        <v>67</v>
      </c>
      <c r="B28" s="97">
        <v>2</v>
      </c>
      <c r="C28" s="98">
        <v>2</v>
      </c>
      <c r="D28" s="99">
        <v>2</v>
      </c>
    </row>
    <row r="29" spans="1:4" x14ac:dyDescent="0.25">
      <c r="A29" s="178" t="s">
        <v>68</v>
      </c>
      <c r="B29" s="93">
        <v>2</v>
      </c>
      <c r="C29" s="94">
        <v>2</v>
      </c>
      <c r="D29" s="95">
        <v>2</v>
      </c>
    </row>
    <row r="30" spans="1:4" x14ac:dyDescent="0.25">
      <c r="A30" s="179" t="s">
        <v>69</v>
      </c>
      <c r="B30" s="91">
        <v>2</v>
      </c>
      <c r="C30" s="85">
        <v>2</v>
      </c>
      <c r="D30" s="92">
        <v>3</v>
      </c>
    </row>
    <row r="31" spans="1:4" x14ac:dyDescent="0.25">
      <c r="A31" s="178" t="s">
        <v>70</v>
      </c>
      <c r="B31" s="91">
        <v>2</v>
      </c>
      <c r="C31" s="85">
        <v>2</v>
      </c>
      <c r="D31" s="92">
        <v>3</v>
      </c>
    </row>
    <row r="32" spans="1:4" x14ac:dyDescent="0.25">
      <c r="A32" s="179" t="s">
        <v>71</v>
      </c>
      <c r="B32" s="91">
        <v>2</v>
      </c>
      <c r="C32" s="85">
        <v>2</v>
      </c>
      <c r="D32" s="92">
        <v>2</v>
      </c>
    </row>
    <row r="33" spans="1:4" x14ac:dyDescent="0.25">
      <c r="A33" s="178" t="s">
        <v>72</v>
      </c>
      <c r="B33" s="91">
        <v>2</v>
      </c>
      <c r="C33" s="85">
        <v>2</v>
      </c>
      <c r="D33" s="92">
        <v>2</v>
      </c>
    </row>
    <row r="34" spans="1:4" x14ac:dyDescent="0.25">
      <c r="A34" s="179" t="s">
        <v>73</v>
      </c>
      <c r="B34" s="91">
        <v>2</v>
      </c>
      <c r="C34" s="85">
        <v>2</v>
      </c>
      <c r="D34" s="92">
        <v>3</v>
      </c>
    </row>
    <row r="35" spans="1:4" x14ac:dyDescent="0.25">
      <c r="A35" s="178" t="s">
        <v>74</v>
      </c>
      <c r="B35" s="91">
        <v>2</v>
      </c>
      <c r="C35" s="85">
        <v>2</v>
      </c>
      <c r="D35" s="92">
        <v>3</v>
      </c>
    </row>
    <row r="36" spans="1:4" x14ac:dyDescent="0.25">
      <c r="A36" s="179" t="s">
        <v>75</v>
      </c>
      <c r="B36" s="91">
        <v>2</v>
      </c>
      <c r="C36" s="85">
        <v>1</v>
      </c>
      <c r="D36" s="92">
        <v>2</v>
      </c>
    </row>
    <row r="37" spans="1:4" x14ac:dyDescent="0.25">
      <c r="A37" s="178" t="s">
        <v>76</v>
      </c>
      <c r="B37" s="91">
        <v>2</v>
      </c>
      <c r="C37" s="85">
        <v>2</v>
      </c>
      <c r="D37" s="92">
        <v>3</v>
      </c>
    </row>
    <row r="38" spans="1:4" ht="26.25" thickBot="1" x14ac:dyDescent="0.3">
      <c r="A38" s="180" t="s">
        <v>77</v>
      </c>
      <c r="B38" s="97">
        <v>2</v>
      </c>
      <c r="C38" s="98">
        <v>2</v>
      </c>
      <c r="D38" s="99">
        <v>3</v>
      </c>
    </row>
    <row r="39" spans="1:4" x14ac:dyDescent="0.25">
      <c r="A39" s="87" t="s">
        <v>78</v>
      </c>
      <c r="B39" s="93">
        <v>3</v>
      </c>
      <c r="C39" s="94">
        <v>3</v>
      </c>
      <c r="D39" s="95">
        <v>3</v>
      </c>
    </row>
    <row r="40" spans="1:4" x14ac:dyDescent="0.25">
      <c r="A40" s="86" t="s">
        <v>79</v>
      </c>
      <c r="B40" s="91">
        <v>3</v>
      </c>
      <c r="C40" s="85">
        <v>3</v>
      </c>
      <c r="D40" s="92">
        <v>3</v>
      </c>
    </row>
    <row r="41" spans="1:4" ht="25.5" x14ac:dyDescent="0.25">
      <c r="A41" s="87" t="s">
        <v>80</v>
      </c>
      <c r="B41" s="91">
        <v>3</v>
      </c>
      <c r="C41" s="85">
        <v>3</v>
      </c>
      <c r="D41" s="92">
        <v>3</v>
      </c>
    </row>
    <row r="42" spans="1:4" x14ac:dyDescent="0.25">
      <c r="A42" s="86" t="s">
        <v>81</v>
      </c>
      <c r="B42" s="91">
        <v>2</v>
      </c>
      <c r="C42" s="85">
        <v>2</v>
      </c>
      <c r="D42" s="92">
        <v>2</v>
      </c>
    </row>
    <row r="43" spans="1:4" ht="25.5" x14ac:dyDescent="0.25">
      <c r="A43" s="87" t="s">
        <v>82</v>
      </c>
      <c r="B43" s="91">
        <v>2</v>
      </c>
      <c r="C43" s="85">
        <v>2</v>
      </c>
      <c r="D43" s="92">
        <v>2</v>
      </c>
    </row>
    <row r="44" spans="1:4" x14ac:dyDescent="0.25">
      <c r="A44" s="86" t="s">
        <v>83</v>
      </c>
      <c r="B44" s="91">
        <v>2</v>
      </c>
      <c r="C44" s="85">
        <v>3</v>
      </c>
      <c r="D44" s="92">
        <v>2</v>
      </c>
    </row>
    <row r="45" spans="1:4" x14ac:dyDescent="0.25">
      <c r="A45" s="87" t="s">
        <v>84</v>
      </c>
      <c r="B45" s="91">
        <v>2</v>
      </c>
      <c r="C45" s="85">
        <v>3</v>
      </c>
      <c r="D45" s="92">
        <v>3</v>
      </c>
    </row>
    <row r="46" spans="1:4" ht="25.5" x14ac:dyDescent="0.25">
      <c r="A46" s="86" t="s">
        <v>85</v>
      </c>
      <c r="B46" s="91">
        <v>2</v>
      </c>
      <c r="C46" s="85">
        <v>3</v>
      </c>
      <c r="D46" s="92">
        <v>2</v>
      </c>
    </row>
    <row r="47" spans="1:4" x14ac:dyDescent="0.25">
      <c r="A47" s="87" t="s">
        <v>86</v>
      </c>
      <c r="B47" s="91">
        <v>2</v>
      </c>
      <c r="C47" s="85">
        <v>3</v>
      </c>
      <c r="D47" s="92">
        <v>2</v>
      </c>
    </row>
    <row r="48" spans="1:4" x14ac:dyDescent="0.25">
      <c r="A48" s="86" t="s">
        <v>87</v>
      </c>
      <c r="B48" s="91">
        <v>3</v>
      </c>
      <c r="C48" s="85">
        <v>2</v>
      </c>
      <c r="D48" s="92">
        <v>2</v>
      </c>
    </row>
    <row r="49" spans="1:4" x14ac:dyDescent="0.25">
      <c r="A49" s="87" t="s">
        <v>88</v>
      </c>
      <c r="B49" s="100">
        <v>3</v>
      </c>
      <c r="C49" s="101">
        <v>2</v>
      </c>
      <c r="D49" s="102">
        <v>2</v>
      </c>
    </row>
    <row r="50" spans="1:4" x14ac:dyDescent="0.25">
      <c r="A50" s="103" t="s">
        <v>89</v>
      </c>
      <c r="B50" s="104">
        <v>3</v>
      </c>
      <c r="C50" s="104">
        <v>2</v>
      </c>
      <c r="D50" s="104">
        <v>2</v>
      </c>
    </row>
  </sheetData>
  <mergeCells count="5">
    <mergeCell ref="B1:D1"/>
    <mergeCell ref="B2:D2"/>
    <mergeCell ref="B3:D3"/>
    <mergeCell ref="B4:D4"/>
    <mergeCell ref="B6:D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D21B-BE05-4D10-8514-8ED1EC1C5610}">
  <dimension ref="A1:AV147"/>
  <sheetViews>
    <sheetView workbookViewId="0">
      <selection sqref="A1:B1"/>
    </sheetView>
  </sheetViews>
  <sheetFormatPr defaultRowHeight="15" x14ac:dyDescent="0.25"/>
  <cols>
    <col min="1" max="1" width="8.28515625" bestFit="1" customWidth="1"/>
    <col min="2" max="2" width="88.5703125" bestFit="1" customWidth="1"/>
    <col min="3" max="3" width="10.42578125" customWidth="1"/>
    <col min="4" max="7" width="6.140625" bestFit="1" customWidth="1"/>
    <col min="8" max="10" width="6.5703125" bestFit="1" customWidth="1"/>
    <col min="11" max="11" width="9.5703125" bestFit="1" customWidth="1"/>
    <col min="12" max="12" width="6.5703125" bestFit="1" customWidth="1"/>
    <col min="13" max="13" width="9.5703125" bestFit="1" customWidth="1"/>
    <col min="14" max="16" width="6.5703125" bestFit="1" customWidth="1"/>
    <col min="17" max="17" width="9.5703125" bestFit="1" customWidth="1"/>
    <col min="18" max="19" width="6.5703125" bestFit="1" customWidth="1"/>
    <col min="20" max="22" width="6.28515625" bestFit="1" customWidth="1"/>
    <col min="23" max="23" width="6.5703125" bestFit="1" customWidth="1"/>
    <col min="24" max="24" width="9.5703125" bestFit="1" customWidth="1"/>
    <col min="25" max="25" width="6.5703125" bestFit="1" customWidth="1"/>
    <col min="26" max="26" width="6.140625" bestFit="1" customWidth="1"/>
    <col min="27" max="33" width="6.5703125" bestFit="1" customWidth="1"/>
    <col min="34" max="34" width="6.140625" bestFit="1" customWidth="1"/>
    <col min="35" max="35" width="6.5703125" bestFit="1" customWidth="1"/>
    <col min="36" max="37" width="6.85546875" bestFit="1" customWidth="1"/>
    <col min="38" max="38" width="9.5703125" bestFit="1" customWidth="1"/>
    <col min="39" max="39" width="6.85546875" bestFit="1" customWidth="1"/>
    <col min="40" max="40" width="9.5703125" bestFit="1" customWidth="1"/>
    <col min="41" max="42" width="6.85546875" bestFit="1" customWidth="1"/>
    <col min="43" max="43" width="9.5703125" bestFit="1" customWidth="1"/>
    <col min="44" max="47" width="6.85546875" bestFit="1" customWidth="1"/>
  </cols>
  <sheetData>
    <row r="1" spans="1:48" s="56" customFormat="1" ht="163.5" customHeight="1" x14ac:dyDescent="0.25">
      <c r="A1" s="226" t="s">
        <v>37</v>
      </c>
      <c r="B1" s="226"/>
      <c r="C1" s="207"/>
      <c r="D1" s="182" t="s">
        <v>46</v>
      </c>
      <c r="E1" s="182" t="s">
        <v>47</v>
      </c>
      <c r="F1" s="182" t="s">
        <v>48</v>
      </c>
      <c r="G1" s="182" t="s">
        <v>49</v>
      </c>
      <c r="H1" s="182" t="s">
        <v>50</v>
      </c>
      <c r="I1" s="182" t="s">
        <v>51</v>
      </c>
      <c r="J1" s="183" t="s">
        <v>52</v>
      </c>
      <c r="K1" s="183" t="s">
        <v>53</v>
      </c>
      <c r="L1" s="183" t="s">
        <v>54</v>
      </c>
      <c r="M1" s="183" t="s">
        <v>55</v>
      </c>
      <c r="N1" s="183" t="s">
        <v>56</v>
      </c>
      <c r="O1" s="183" t="s">
        <v>90</v>
      </c>
      <c r="P1" s="183" t="s">
        <v>58</v>
      </c>
      <c r="Q1" s="183" t="s">
        <v>59</v>
      </c>
      <c r="R1" s="183" t="s">
        <v>60</v>
      </c>
      <c r="S1" s="183" t="s">
        <v>61</v>
      </c>
      <c r="T1" s="182" t="s">
        <v>62</v>
      </c>
      <c r="U1" s="182" t="s">
        <v>63</v>
      </c>
      <c r="V1" s="182" t="s">
        <v>64</v>
      </c>
      <c r="W1" s="182" t="s">
        <v>65</v>
      </c>
      <c r="X1" s="182" t="s">
        <v>66</v>
      </c>
      <c r="Y1" s="182" t="s">
        <v>67</v>
      </c>
      <c r="Z1" s="183" t="s">
        <v>68</v>
      </c>
      <c r="AA1" s="183" t="s">
        <v>69</v>
      </c>
      <c r="AB1" s="183" t="s">
        <v>70</v>
      </c>
      <c r="AC1" s="183" t="s">
        <v>71</v>
      </c>
      <c r="AD1" s="183" t="s">
        <v>72</v>
      </c>
      <c r="AE1" s="183" t="s">
        <v>73</v>
      </c>
      <c r="AF1" s="183" t="s">
        <v>74</v>
      </c>
      <c r="AG1" s="183" t="s">
        <v>75</v>
      </c>
      <c r="AH1" s="183" t="s">
        <v>91</v>
      </c>
      <c r="AI1" s="183" t="s">
        <v>92</v>
      </c>
      <c r="AJ1" s="182" t="s">
        <v>78</v>
      </c>
      <c r="AK1" s="182" t="s">
        <v>79</v>
      </c>
      <c r="AL1" s="182" t="s">
        <v>80</v>
      </c>
      <c r="AM1" s="182" t="s">
        <v>81</v>
      </c>
      <c r="AN1" s="182" t="s">
        <v>93</v>
      </c>
      <c r="AO1" s="182" t="s">
        <v>83</v>
      </c>
      <c r="AP1" s="182" t="s">
        <v>84</v>
      </c>
      <c r="AQ1" s="182" t="s">
        <v>94</v>
      </c>
      <c r="AR1" s="182" t="s">
        <v>86</v>
      </c>
      <c r="AS1" s="182" t="s">
        <v>87</v>
      </c>
      <c r="AT1" s="182" t="s">
        <v>88</v>
      </c>
      <c r="AU1" s="182" t="s">
        <v>89</v>
      </c>
      <c r="AV1" s="108"/>
    </row>
    <row r="2" spans="1:48" x14ac:dyDescent="0.25">
      <c r="A2" s="206"/>
      <c r="B2" s="206"/>
      <c r="C2" s="208" t="s">
        <v>95</v>
      </c>
      <c r="D2" s="57" t="s">
        <v>96</v>
      </c>
      <c r="E2" s="57" t="s">
        <v>96</v>
      </c>
      <c r="F2" s="57" t="s">
        <v>96</v>
      </c>
      <c r="G2" s="57" t="s">
        <v>96</v>
      </c>
      <c r="H2" s="57" t="s">
        <v>96</v>
      </c>
      <c r="I2" s="57" t="s">
        <v>96</v>
      </c>
      <c r="J2" s="57" t="s">
        <v>96</v>
      </c>
      <c r="K2" s="57" t="s">
        <v>96</v>
      </c>
      <c r="L2" s="57" t="s">
        <v>96</v>
      </c>
      <c r="M2" s="57" t="s">
        <v>96</v>
      </c>
      <c r="N2" s="57" t="s">
        <v>96</v>
      </c>
      <c r="O2" s="57" t="s">
        <v>96</v>
      </c>
      <c r="P2" s="57" t="s">
        <v>96</v>
      </c>
      <c r="Q2" s="57" t="s">
        <v>96</v>
      </c>
      <c r="R2" s="57" t="s">
        <v>96</v>
      </c>
      <c r="S2" s="57" t="s">
        <v>96</v>
      </c>
      <c r="T2" s="57" t="s">
        <v>96</v>
      </c>
      <c r="U2" s="57" t="s">
        <v>96</v>
      </c>
      <c r="V2" s="57" t="s">
        <v>96</v>
      </c>
      <c r="W2" s="57" t="s">
        <v>96</v>
      </c>
      <c r="X2" s="57" t="s">
        <v>96</v>
      </c>
      <c r="Y2" s="57" t="s">
        <v>96</v>
      </c>
      <c r="Z2" s="57" t="s">
        <v>96</v>
      </c>
      <c r="AA2" s="57" t="s">
        <v>96</v>
      </c>
      <c r="AB2" s="57" t="s">
        <v>96</v>
      </c>
      <c r="AC2" s="57" t="s">
        <v>96</v>
      </c>
      <c r="AD2" s="57" t="s">
        <v>96</v>
      </c>
      <c r="AE2" s="57" t="s">
        <v>96</v>
      </c>
      <c r="AF2" s="57" t="s">
        <v>96</v>
      </c>
      <c r="AG2" s="57" t="s">
        <v>96</v>
      </c>
      <c r="AH2" s="57" t="s">
        <v>96</v>
      </c>
      <c r="AI2" s="57" t="s">
        <v>96</v>
      </c>
      <c r="AJ2" s="57" t="s">
        <v>96</v>
      </c>
      <c r="AK2" s="57" t="s">
        <v>96</v>
      </c>
      <c r="AL2" s="57" t="s">
        <v>96</v>
      </c>
      <c r="AM2" s="57" t="s">
        <v>96</v>
      </c>
      <c r="AN2" s="57" t="s">
        <v>96</v>
      </c>
      <c r="AO2" s="57" t="s">
        <v>96</v>
      </c>
      <c r="AP2" s="57" t="s">
        <v>96</v>
      </c>
      <c r="AQ2" s="57" t="s">
        <v>96</v>
      </c>
      <c r="AR2" s="57" t="s">
        <v>96</v>
      </c>
      <c r="AS2" s="57" t="s">
        <v>96</v>
      </c>
      <c r="AT2" s="57" t="s">
        <v>96</v>
      </c>
      <c r="AU2" s="57" t="s">
        <v>96</v>
      </c>
    </row>
    <row r="3" spans="1:48" x14ac:dyDescent="0.25">
      <c r="A3" s="206"/>
      <c r="B3" s="185" t="s">
        <v>6</v>
      </c>
      <c r="C3" s="208" t="s">
        <v>43</v>
      </c>
      <c r="D3" s="107">
        <f>'Hodnocení podpůrného aktiva'!$B$7</f>
        <v>1</v>
      </c>
      <c r="E3" s="107">
        <f>'Hodnocení podpůrného aktiva'!$B$8</f>
        <v>1</v>
      </c>
      <c r="F3" s="107">
        <f>'Hodnocení podpůrného aktiva'!$B$9</f>
        <v>1</v>
      </c>
      <c r="G3" s="107">
        <f>'Hodnocení podpůrného aktiva'!$B$10</f>
        <v>1</v>
      </c>
      <c r="H3" s="107">
        <f>'Hodnocení podpůrného aktiva'!$B$11</f>
        <v>1</v>
      </c>
      <c r="I3" s="107">
        <f>'Hodnocení podpůrného aktiva'!$B$12</f>
        <v>1</v>
      </c>
      <c r="J3" s="107">
        <f>'Hodnocení podpůrného aktiva'!$B$13</f>
        <v>1</v>
      </c>
      <c r="K3" s="107">
        <f>'Hodnocení podpůrného aktiva'!$B$14</f>
        <v>3</v>
      </c>
      <c r="L3" s="107">
        <f>'Hodnocení podpůrného aktiva'!$B$15</f>
        <v>2</v>
      </c>
      <c r="M3" s="107">
        <f>'Hodnocení podpůrného aktiva'!$B$16</f>
        <v>2</v>
      </c>
      <c r="N3" s="107">
        <f>'Hodnocení podpůrného aktiva'!$B$17</f>
        <v>1</v>
      </c>
      <c r="O3" s="107">
        <f>'Hodnocení podpůrného aktiva'!$B$18</f>
        <v>2</v>
      </c>
      <c r="P3" s="107">
        <f>'Hodnocení podpůrného aktiva'!$B$19</f>
        <v>3</v>
      </c>
      <c r="Q3" s="107">
        <f>'Hodnocení podpůrného aktiva'!$B$20</f>
        <v>2</v>
      </c>
      <c r="R3" s="107">
        <f>'Hodnocení podpůrného aktiva'!$B$21</f>
        <v>2</v>
      </c>
      <c r="S3" s="107">
        <f>'Hodnocení podpůrného aktiva'!$B$22</f>
        <v>2</v>
      </c>
      <c r="T3" s="107">
        <f>'Hodnocení podpůrného aktiva'!$B$23</f>
        <v>2</v>
      </c>
      <c r="U3" s="107">
        <f>'Hodnocení podpůrného aktiva'!$B$24</f>
        <v>2</v>
      </c>
      <c r="V3" s="107">
        <f>'Hodnocení podpůrného aktiva'!$B$25</f>
        <v>3</v>
      </c>
      <c r="W3" s="107">
        <f>'Hodnocení podpůrného aktiva'!$B$26</f>
        <v>2</v>
      </c>
      <c r="X3" s="107">
        <f>'Hodnocení podpůrného aktiva'!$B$27</f>
        <v>2</v>
      </c>
      <c r="Y3" s="107">
        <f>'Hodnocení podpůrného aktiva'!$B$28</f>
        <v>2</v>
      </c>
      <c r="Z3" s="107">
        <f>'Hodnocení podpůrného aktiva'!$B$29</f>
        <v>2</v>
      </c>
      <c r="AA3" s="107">
        <f>'Hodnocení podpůrného aktiva'!$B$30</f>
        <v>2</v>
      </c>
      <c r="AB3" s="107">
        <f>'Hodnocení podpůrného aktiva'!$B$31</f>
        <v>2</v>
      </c>
      <c r="AC3" s="107">
        <f>'Hodnocení podpůrného aktiva'!$B$32</f>
        <v>2</v>
      </c>
      <c r="AD3" s="107">
        <f>'Hodnocení podpůrného aktiva'!$B$33</f>
        <v>2</v>
      </c>
      <c r="AE3" s="107">
        <f>'Hodnocení podpůrného aktiva'!$B$34</f>
        <v>2</v>
      </c>
      <c r="AF3" s="107">
        <f>'Hodnocení podpůrného aktiva'!$B$35</f>
        <v>2</v>
      </c>
      <c r="AG3" s="107">
        <f>'Hodnocení podpůrného aktiva'!$B$36</f>
        <v>2</v>
      </c>
      <c r="AH3" s="107">
        <f>'Hodnocení podpůrného aktiva'!$B$37</f>
        <v>2</v>
      </c>
      <c r="AI3" s="107">
        <f>'Hodnocení podpůrného aktiva'!$B$38</f>
        <v>2</v>
      </c>
      <c r="AJ3" s="107">
        <f>'Hodnocení podpůrného aktiva'!$B$39</f>
        <v>3</v>
      </c>
      <c r="AK3" s="107">
        <f>'Hodnocení podpůrného aktiva'!$B$40</f>
        <v>3</v>
      </c>
      <c r="AL3" s="107">
        <f>'Hodnocení podpůrného aktiva'!$B$41</f>
        <v>3</v>
      </c>
      <c r="AM3" s="107">
        <f>'Hodnocení podpůrného aktiva'!$B$42</f>
        <v>2</v>
      </c>
      <c r="AN3" s="107">
        <f>'Hodnocení podpůrného aktiva'!$B$43</f>
        <v>2</v>
      </c>
      <c r="AO3" s="107">
        <f>'Hodnocení podpůrného aktiva'!$B$44</f>
        <v>2</v>
      </c>
      <c r="AP3" s="107">
        <f>'Hodnocení podpůrného aktiva'!$B$45</f>
        <v>2</v>
      </c>
      <c r="AQ3" s="107">
        <f>'Hodnocení podpůrného aktiva'!$B$46</f>
        <v>2</v>
      </c>
      <c r="AR3" s="107">
        <f>'Hodnocení podpůrného aktiva'!$B$47</f>
        <v>2</v>
      </c>
      <c r="AS3" s="107">
        <f>'Hodnocení podpůrného aktiva'!$B$48</f>
        <v>3</v>
      </c>
      <c r="AT3" s="107">
        <f>'Hodnocení podpůrného aktiva'!$B$49</f>
        <v>3</v>
      </c>
      <c r="AU3" s="107">
        <f>'Hodnocení podpůrného aktiva'!$B$50</f>
        <v>3</v>
      </c>
    </row>
    <row r="4" spans="1:48" x14ac:dyDescent="0.25">
      <c r="A4" s="206"/>
      <c r="B4" s="186"/>
      <c r="C4" s="208" t="s">
        <v>44</v>
      </c>
      <c r="D4" s="107">
        <f>'Hodnocení podpůrného aktiva'!$C$7</f>
        <v>1</v>
      </c>
      <c r="E4" s="107">
        <f>'Hodnocení podpůrného aktiva'!$C$8</f>
        <v>1</v>
      </c>
      <c r="F4" s="107">
        <f>'Hodnocení podpůrného aktiva'!$C$9</f>
        <v>1</v>
      </c>
      <c r="G4" s="107">
        <f>'Hodnocení podpůrného aktiva'!$C$10</f>
        <v>1</v>
      </c>
      <c r="H4" s="107">
        <f>'Hodnocení podpůrného aktiva'!$C$11</f>
        <v>1</v>
      </c>
      <c r="I4" s="107">
        <f>'Hodnocení podpůrného aktiva'!$C$12</f>
        <v>1</v>
      </c>
      <c r="J4" s="107">
        <f>'Hodnocení podpůrného aktiva'!$C$13</f>
        <v>2</v>
      </c>
      <c r="K4" s="107">
        <f>'Hodnocení podpůrného aktiva'!$C$14</f>
        <v>2</v>
      </c>
      <c r="L4" s="107">
        <f>'Hodnocení podpůrného aktiva'!$C$15</f>
        <v>1</v>
      </c>
      <c r="M4" s="107">
        <f>'Hodnocení podpůrného aktiva'!$C$16</f>
        <v>1</v>
      </c>
      <c r="N4" s="107">
        <f>'Hodnocení podpůrného aktiva'!$C$17</f>
        <v>2</v>
      </c>
      <c r="O4" s="107">
        <f>'Hodnocení podpůrného aktiva'!$C$18</f>
        <v>1</v>
      </c>
      <c r="P4" s="107">
        <f>'Hodnocení podpůrného aktiva'!$C$19</f>
        <v>1</v>
      </c>
      <c r="Q4" s="107">
        <f>'Hodnocení podpůrného aktiva'!$C$20</f>
        <v>1</v>
      </c>
      <c r="R4" s="107">
        <f>'Hodnocení podpůrného aktiva'!$C$21</f>
        <v>3</v>
      </c>
      <c r="S4" s="107">
        <f>'Hodnocení podpůrného aktiva'!$C$22</f>
        <v>1</v>
      </c>
      <c r="T4" s="107">
        <f>'Hodnocení podpůrného aktiva'!$C$23</f>
        <v>3</v>
      </c>
      <c r="U4" s="107">
        <f>'Hodnocení podpůrného aktiva'!$C$24</f>
        <v>3</v>
      </c>
      <c r="V4" s="107">
        <f>'Hodnocení podpůrného aktiva'!$C$25</f>
        <v>2</v>
      </c>
      <c r="W4" s="107">
        <f>'Hodnocení podpůrného aktiva'!$C$26</f>
        <v>2</v>
      </c>
      <c r="X4" s="107">
        <f>'Hodnocení podpůrného aktiva'!$C$27</f>
        <v>2</v>
      </c>
      <c r="Y4" s="107">
        <f>'Hodnocení podpůrného aktiva'!$C$28</f>
        <v>2</v>
      </c>
      <c r="Z4" s="107">
        <f>'Hodnocení podpůrného aktiva'!$C$29</f>
        <v>2</v>
      </c>
      <c r="AA4" s="107">
        <f>'Hodnocení podpůrného aktiva'!$C$30</f>
        <v>2</v>
      </c>
      <c r="AB4" s="107">
        <f>'Hodnocení podpůrného aktiva'!$C$31</f>
        <v>2</v>
      </c>
      <c r="AC4" s="107">
        <f>'Hodnocení podpůrného aktiva'!$C$32</f>
        <v>2</v>
      </c>
      <c r="AD4" s="107">
        <f>'Hodnocení podpůrného aktiva'!$C$33</f>
        <v>2</v>
      </c>
      <c r="AE4" s="107">
        <f>'Hodnocení podpůrného aktiva'!$C$34</f>
        <v>2</v>
      </c>
      <c r="AF4" s="107">
        <f>'Hodnocení podpůrného aktiva'!$C$35</f>
        <v>2</v>
      </c>
      <c r="AG4" s="107">
        <f>'Hodnocení podpůrného aktiva'!$C$36</f>
        <v>1</v>
      </c>
      <c r="AH4" s="107">
        <f>'Hodnocení podpůrného aktiva'!$C$37</f>
        <v>2</v>
      </c>
      <c r="AI4" s="107">
        <f>'Hodnocení podpůrného aktiva'!$C$38</f>
        <v>2</v>
      </c>
      <c r="AJ4" s="107">
        <f>'Hodnocení podpůrného aktiva'!$C$39</f>
        <v>3</v>
      </c>
      <c r="AK4" s="107">
        <f>'Hodnocení podpůrného aktiva'!$C$40</f>
        <v>3</v>
      </c>
      <c r="AL4" s="107">
        <f>'Hodnocení podpůrného aktiva'!$C$41</f>
        <v>3</v>
      </c>
      <c r="AM4" s="107">
        <f>'Hodnocení podpůrného aktiva'!$C$42</f>
        <v>2</v>
      </c>
      <c r="AN4" s="107">
        <f>'Hodnocení podpůrného aktiva'!$C$43</f>
        <v>2</v>
      </c>
      <c r="AO4" s="107">
        <f>'Hodnocení podpůrného aktiva'!$C$44</f>
        <v>3</v>
      </c>
      <c r="AP4" s="107">
        <f>'Hodnocení podpůrného aktiva'!$C$45</f>
        <v>3</v>
      </c>
      <c r="AQ4" s="107">
        <f>'Hodnocení podpůrného aktiva'!$C$46</f>
        <v>3</v>
      </c>
      <c r="AR4" s="107">
        <f>'Hodnocení podpůrného aktiva'!$C$47</f>
        <v>3</v>
      </c>
      <c r="AS4" s="107">
        <f>'Hodnocení podpůrného aktiva'!$C$48</f>
        <v>2</v>
      </c>
      <c r="AT4" s="107">
        <f>'Hodnocení podpůrného aktiva'!$C$49</f>
        <v>2</v>
      </c>
      <c r="AU4" s="107">
        <f>'Hodnocení podpůrného aktiva'!$C$50</f>
        <v>2</v>
      </c>
    </row>
    <row r="5" spans="1:48" x14ac:dyDescent="0.25">
      <c r="A5" s="206"/>
      <c r="B5" s="187">
        <f>'Hodnocení primárního aktiva'!C9</f>
        <v>9</v>
      </c>
      <c r="C5" s="208" t="s">
        <v>45</v>
      </c>
      <c r="D5" s="107">
        <f>'Hodnocení podpůrného aktiva'!$D$7</f>
        <v>1</v>
      </c>
      <c r="E5" s="107">
        <f>'Hodnocení podpůrného aktiva'!$D$8</f>
        <v>1</v>
      </c>
      <c r="F5" s="107">
        <f>'Hodnocení podpůrného aktiva'!$D$9</f>
        <v>1</v>
      </c>
      <c r="G5" s="107">
        <f>'Hodnocení podpůrného aktiva'!$D$10</f>
        <v>1</v>
      </c>
      <c r="H5" s="107">
        <f>'Hodnocení podpůrného aktiva'!$D$11</f>
        <v>2</v>
      </c>
      <c r="I5" s="107">
        <f>'Hodnocení podpůrného aktiva'!$D$12</f>
        <v>2</v>
      </c>
      <c r="J5" s="107">
        <f>'Hodnocení podpůrného aktiva'!$D$13</f>
        <v>3</v>
      </c>
      <c r="K5" s="107">
        <f>'Hodnocení podpůrného aktiva'!$D$14</f>
        <v>2</v>
      </c>
      <c r="L5" s="107">
        <f>'Hodnocení podpůrného aktiva'!$D$15</f>
        <v>2</v>
      </c>
      <c r="M5" s="107">
        <f>'Hodnocení podpůrného aktiva'!$D$16</f>
        <v>2</v>
      </c>
      <c r="N5" s="107">
        <f>'Hodnocení podpůrného aktiva'!$D$17</f>
        <v>2</v>
      </c>
      <c r="O5" s="107">
        <f>'Hodnocení podpůrného aktiva'!$D$18</f>
        <v>2</v>
      </c>
      <c r="P5" s="107">
        <f>'Hodnocení podpůrného aktiva'!$D$19</f>
        <v>2</v>
      </c>
      <c r="Q5" s="107">
        <f>'Hodnocení podpůrného aktiva'!$D$20</f>
        <v>2</v>
      </c>
      <c r="R5" s="107">
        <f>'Hodnocení podpůrného aktiva'!$D$21</f>
        <v>3</v>
      </c>
      <c r="S5" s="107">
        <f>'Hodnocení podpůrného aktiva'!$D$22</f>
        <v>2</v>
      </c>
      <c r="T5" s="107">
        <f>'Hodnocení podpůrného aktiva'!$D$23</f>
        <v>3</v>
      </c>
      <c r="U5" s="107">
        <f>'Hodnocení podpůrného aktiva'!$D$24</f>
        <v>2</v>
      </c>
      <c r="V5" s="107">
        <f>'Hodnocení podpůrného aktiva'!$D$25</f>
        <v>3</v>
      </c>
      <c r="W5" s="107">
        <f>'Hodnocení podpůrného aktiva'!$D$26</f>
        <v>2</v>
      </c>
      <c r="X5" s="107">
        <f>'Hodnocení podpůrného aktiva'!$D$27</f>
        <v>2</v>
      </c>
      <c r="Y5" s="107">
        <f>'Hodnocení podpůrného aktiva'!$D$28</f>
        <v>2</v>
      </c>
      <c r="Z5" s="107">
        <f>'Hodnocení podpůrného aktiva'!$D$29</f>
        <v>2</v>
      </c>
      <c r="AA5" s="107">
        <f>'Hodnocení podpůrného aktiva'!$D$30</f>
        <v>3</v>
      </c>
      <c r="AB5" s="107">
        <f>'Hodnocení podpůrného aktiva'!$D$31</f>
        <v>3</v>
      </c>
      <c r="AC5" s="107">
        <f>'Hodnocení podpůrného aktiva'!$D$32</f>
        <v>2</v>
      </c>
      <c r="AD5" s="107">
        <f>'Hodnocení podpůrného aktiva'!$D$33</f>
        <v>2</v>
      </c>
      <c r="AE5" s="107">
        <f>'Hodnocení podpůrného aktiva'!$D$34</f>
        <v>3</v>
      </c>
      <c r="AF5" s="107">
        <f>'Hodnocení podpůrného aktiva'!$D$35</f>
        <v>3</v>
      </c>
      <c r="AG5" s="107">
        <f>'Hodnocení podpůrného aktiva'!$D$36</f>
        <v>2</v>
      </c>
      <c r="AH5" s="107">
        <f>'Hodnocení podpůrného aktiva'!$D$37</f>
        <v>3</v>
      </c>
      <c r="AI5" s="107">
        <f>'Hodnocení podpůrného aktiva'!$D$38</f>
        <v>3</v>
      </c>
      <c r="AJ5" s="107">
        <f>'Hodnocení podpůrného aktiva'!$D$39</f>
        <v>3</v>
      </c>
      <c r="AK5" s="107">
        <f>'Hodnocení podpůrného aktiva'!$D$40</f>
        <v>3</v>
      </c>
      <c r="AL5" s="107">
        <f>'Hodnocení podpůrného aktiva'!$D$41</f>
        <v>3</v>
      </c>
      <c r="AM5" s="107">
        <f>'Hodnocení podpůrného aktiva'!$D$42</f>
        <v>2</v>
      </c>
      <c r="AN5" s="107">
        <f>'Hodnocení podpůrného aktiva'!$D$43</f>
        <v>2</v>
      </c>
      <c r="AO5" s="107">
        <f>'Hodnocení podpůrného aktiva'!$D$44</f>
        <v>2</v>
      </c>
      <c r="AP5" s="107">
        <f>'Hodnocení podpůrného aktiva'!$D$45</f>
        <v>3</v>
      </c>
      <c r="AQ5" s="107">
        <f>'Hodnocení podpůrného aktiva'!$D$46</f>
        <v>2</v>
      </c>
      <c r="AR5" s="107">
        <f>'Hodnocení podpůrného aktiva'!$D$47</f>
        <v>2</v>
      </c>
      <c r="AS5" s="107">
        <f>'Hodnocení podpůrného aktiva'!$D$48</f>
        <v>2</v>
      </c>
      <c r="AT5" s="107">
        <f>'Hodnocení podpůrného aktiva'!$D$49</f>
        <v>2</v>
      </c>
      <c r="AU5" s="107">
        <f>'Hodnocení podpůrného aktiva'!$D$50</f>
        <v>2</v>
      </c>
    </row>
    <row r="6" spans="1:48" x14ac:dyDescent="0.25">
      <c r="A6" s="206"/>
      <c r="B6" s="186"/>
      <c r="C6" s="184" t="s">
        <v>97</v>
      </c>
      <c r="D6" s="58">
        <f t="shared" ref="D6:AU6" si="0" xml:space="preserve"> IF(D$2="ano",$B$5 * D$3 * D$4*D$5,0)</f>
        <v>9</v>
      </c>
      <c r="E6" s="58">
        <f t="shared" si="0"/>
        <v>9</v>
      </c>
      <c r="F6" s="58">
        <f t="shared" si="0"/>
        <v>9</v>
      </c>
      <c r="G6" s="58">
        <f t="shared" si="0"/>
        <v>9</v>
      </c>
      <c r="H6" s="58">
        <f xml:space="preserve"> IF(H$2="ano",$B$5 * H$3 * H$4*H$5,0)</f>
        <v>18</v>
      </c>
      <c r="I6" s="58">
        <f t="shared" si="0"/>
        <v>18</v>
      </c>
      <c r="J6" s="58">
        <f t="shared" si="0"/>
        <v>54</v>
      </c>
      <c r="K6" s="58">
        <f t="shared" si="0"/>
        <v>108</v>
      </c>
      <c r="L6" s="58">
        <f t="shared" si="0"/>
        <v>36</v>
      </c>
      <c r="M6" s="58">
        <f t="shared" si="0"/>
        <v>36</v>
      </c>
      <c r="N6" s="58">
        <f t="shared" si="0"/>
        <v>36</v>
      </c>
      <c r="O6" s="58">
        <f t="shared" si="0"/>
        <v>36</v>
      </c>
      <c r="P6" s="58">
        <f t="shared" si="0"/>
        <v>54</v>
      </c>
      <c r="Q6" s="58">
        <f t="shared" si="0"/>
        <v>36</v>
      </c>
      <c r="R6" s="58">
        <f t="shared" si="0"/>
        <v>162</v>
      </c>
      <c r="S6" s="58">
        <f t="shared" si="0"/>
        <v>36</v>
      </c>
      <c r="T6" s="58">
        <f t="shared" si="0"/>
        <v>162</v>
      </c>
      <c r="U6" s="58">
        <f t="shared" si="0"/>
        <v>108</v>
      </c>
      <c r="V6" s="58">
        <f t="shared" si="0"/>
        <v>162</v>
      </c>
      <c r="W6" s="58">
        <f t="shared" si="0"/>
        <v>72</v>
      </c>
      <c r="X6" s="58">
        <f t="shared" si="0"/>
        <v>72</v>
      </c>
      <c r="Y6" s="58">
        <f t="shared" si="0"/>
        <v>72</v>
      </c>
      <c r="Z6" s="58">
        <f t="shared" si="0"/>
        <v>72</v>
      </c>
      <c r="AA6" s="58">
        <f t="shared" si="0"/>
        <v>108</v>
      </c>
      <c r="AB6" s="58">
        <f t="shared" si="0"/>
        <v>108</v>
      </c>
      <c r="AC6" s="58">
        <f t="shared" si="0"/>
        <v>72</v>
      </c>
      <c r="AD6" s="58">
        <f t="shared" si="0"/>
        <v>72</v>
      </c>
      <c r="AE6" s="58">
        <f t="shared" si="0"/>
        <v>108</v>
      </c>
      <c r="AF6" s="58">
        <f t="shared" si="0"/>
        <v>108</v>
      </c>
      <c r="AG6" s="58">
        <f t="shared" si="0"/>
        <v>36</v>
      </c>
      <c r="AH6" s="58">
        <f t="shared" si="0"/>
        <v>108</v>
      </c>
      <c r="AI6" s="58">
        <f t="shared" si="0"/>
        <v>108</v>
      </c>
      <c r="AJ6" s="58">
        <f t="shared" si="0"/>
        <v>243</v>
      </c>
      <c r="AK6" s="58">
        <f t="shared" si="0"/>
        <v>243</v>
      </c>
      <c r="AL6" s="58">
        <f t="shared" si="0"/>
        <v>243</v>
      </c>
      <c r="AM6" s="58">
        <f t="shared" si="0"/>
        <v>72</v>
      </c>
      <c r="AN6" s="58">
        <f t="shared" si="0"/>
        <v>72</v>
      </c>
      <c r="AO6" s="58">
        <f t="shared" si="0"/>
        <v>108</v>
      </c>
      <c r="AP6" s="58">
        <f t="shared" si="0"/>
        <v>162</v>
      </c>
      <c r="AQ6" s="58">
        <f t="shared" si="0"/>
        <v>108</v>
      </c>
      <c r="AR6" s="58">
        <f t="shared" si="0"/>
        <v>108</v>
      </c>
      <c r="AS6" s="58">
        <f t="shared" si="0"/>
        <v>108</v>
      </c>
      <c r="AT6" s="58">
        <f t="shared" si="0"/>
        <v>108</v>
      </c>
      <c r="AU6" s="58">
        <f t="shared" si="0"/>
        <v>108</v>
      </c>
    </row>
    <row r="7" spans="1:48" x14ac:dyDescent="0.25">
      <c r="A7" s="206"/>
      <c r="B7" s="206"/>
      <c r="C7" s="208" t="s">
        <v>98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8" x14ac:dyDescent="0.25">
      <c r="A8" s="2" t="s">
        <v>99</v>
      </c>
      <c r="B8" s="3" t="s">
        <v>100</v>
      </c>
      <c r="C8" s="188">
        <f t="shared" ref="C8:C39" si="1">SUM(D8:AU8)</f>
        <v>5</v>
      </c>
      <c r="D8" s="57">
        <f>IF(AND(D$6&gt;=Parametry!$E$5,'závislosti hrozby a opatření'!D3&gt;0),1,0)</f>
        <v>0</v>
      </c>
      <c r="E8" s="57">
        <f>IF(AND(E$6&gt;=Parametry!$E$5,'závislosti hrozby a opatření'!E3&gt;0),1,0)</f>
        <v>0</v>
      </c>
      <c r="F8" s="57">
        <v>0</v>
      </c>
      <c r="G8" s="57">
        <f>IF(AND(G$6&gt;=Parametry!$E$5,'závislosti hrozby a opatření'!G3&gt;0),1,0)</f>
        <v>0</v>
      </c>
      <c r="H8" s="57">
        <f>IF(AND(H$6&gt;=Parametry!$E$5,'závislosti hrozby a opatření'!H3&gt;0),1,0)</f>
        <v>0</v>
      </c>
      <c r="I8" s="57">
        <f>IF(AND(I$6&gt;=Parametry!$E$5,'závislosti hrozby a opatření'!I3&gt;0),1,0)</f>
        <v>0</v>
      </c>
      <c r="J8" s="57">
        <f>IF(AND(J$6&gt;=Parametry!$E$5,'závislosti hrozby a opatření'!J3&gt;0),1,0)</f>
        <v>0</v>
      </c>
      <c r="K8" s="57">
        <f>IF(AND(K$6&gt;=Parametry!$E$5,'závislosti hrozby a opatření'!K3&gt;0),1,0)</f>
        <v>0</v>
      </c>
      <c r="L8" s="57">
        <f>IF(AND(L$6&gt;=Parametry!$E$5,'závislosti hrozby a opatření'!L3&gt;0),1,0)</f>
        <v>0</v>
      </c>
      <c r="M8" s="57">
        <f>IF(AND(M$6&gt;=Parametry!$E$5,'závislosti hrozby a opatření'!M3&gt;0),1,0)</f>
        <v>0</v>
      </c>
      <c r="N8" s="57">
        <f>IF(AND(N$6&gt;=Parametry!$E$5,'závislosti hrozby a opatření'!N3&gt;0),1,0)</f>
        <v>0</v>
      </c>
      <c r="O8" s="57">
        <f>IF(AND(O$6&gt;=Parametry!$E$5,'závislosti hrozby a opatření'!O3&gt;0),1,0)</f>
        <v>0</v>
      </c>
      <c r="P8" s="57">
        <f>IF(AND(P$6&gt;=Parametry!$E$5,'závislosti hrozby a opatření'!P3&gt;0),1,0)</f>
        <v>0</v>
      </c>
      <c r="Q8" s="57">
        <f>IF(AND(Q$6&gt;=Parametry!$E$5,'závislosti hrozby a opatření'!Q3&gt;0),1,0)</f>
        <v>0</v>
      </c>
      <c r="R8" s="57">
        <f>IF(AND(R$6&gt;=Parametry!$E$5,'závislosti hrozby a opatření'!R3&gt;0),1,0)</f>
        <v>1</v>
      </c>
      <c r="S8" s="57">
        <f>IF(AND(S$6&gt;=Parametry!$E$5,'závislosti hrozby a opatření'!S3&gt;0),1,0)</f>
        <v>0</v>
      </c>
      <c r="T8" s="57">
        <f>IF(AND(T$6&gt;=Parametry!$E$5,'závislosti hrozby a opatření'!T3&gt;0),1,0)</f>
        <v>0</v>
      </c>
      <c r="U8" s="57">
        <f>IF(AND(U$6&gt;=Parametry!$E$5,'závislosti hrozby a opatření'!U3&gt;0),1,0)</f>
        <v>0</v>
      </c>
      <c r="V8" s="57">
        <f>IF(AND(V$6&gt;=Parametry!$E$5,'závislosti hrozby a opatření'!V3&gt;0),1,0)</f>
        <v>0</v>
      </c>
      <c r="W8" s="57">
        <f>IF(AND(W$6&gt;=Parametry!$E$5,'závislosti hrozby a opatření'!W3&gt;0),1,0)</f>
        <v>0</v>
      </c>
      <c r="X8" s="57">
        <f>IF(AND(X$6&gt;=Parametry!$E$5,'závislosti hrozby a opatření'!X3&gt;0),1,0)</f>
        <v>0</v>
      </c>
      <c r="Y8" s="57">
        <f>IF(AND(Y$6&gt;=Parametry!$E$5,'závislosti hrozby a opatření'!Y3&gt;0),1,0)</f>
        <v>0</v>
      </c>
      <c r="Z8" s="57">
        <f>IF(AND(Z$6&gt;=Parametry!$E$5,'závislosti hrozby a opatření'!Z3&gt;0),1,0)</f>
        <v>0</v>
      </c>
      <c r="AA8" s="57">
        <f>IF(AND(AA$6&gt;=Parametry!$E$5,'závislosti hrozby a opatření'!AA3&gt;0),1,0)</f>
        <v>0</v>
      </c>
      <c r="AB8" s="57">
        <f>IF(AND(AB$6&gt;=Parametry!$E$5,'závislosti hrozby a opatření'!AB3&gt;0),1,0)</f>
        <v>0</v>
      </c>
      <c r="AC8" s="57">
        <f>IF(AND(AC$6&gt;=Parametry!$E$5,'závislosti hrozby a opatření'!AC3&gt;0),1,0)</f>
        <v>0</v>
      </c>
      <c r="AD8" s="57">
        <f>IF(AND(AD$6&gt;=Parametry!$E$5,'závislosti hrozby a opatření'!AD3&gt;0),1,0)</f>
        <v>0</v>
      </c>
      <c r="AE8" s="57">
        <f>IF(AND(AE$6&gt;=Parametry!$E$5,'závislosti hrozby a opatření'!AE3&gt;0),1,0)</f>
        <v>0</v>
      </c>
      <c r="AF8" s="57">
        <f>IF(AND(AF$6&gt;=Parametry!$E$5,'závislosti hrozby a opatření'!AF3&gt;0),1,0)</f>
        <v>0</v>
      </c>
      <c r="AG8" s="57">
        <f>IF(AND(AG$6&gt;=Parametry!$E$5,'závislosti hrozby a opatření'!AG3&gt;0),1,0)</f>
        <v>0</v>
      </c>
      <c r="AH8" s="57">
        <f>IF(AND(AH$6&gt;=Parametry!$E$5,'závislosti hrozby a opatření'!AH3&gt;0),1,0)</f>
        <v>0</v>
      </c>
      <c r="AI8" s="57">
        <f>IF(AND(AI$6&gt;=Parametry!$E$5,'závislosti hrozby a opatření'!AI3&gt;0),1,0)</f>
        <v>0</v>
      </c>
      <c r="AJ8" s="57">
        <f>IF(AND(AJ$6&gt;=Parametry!$E$5,'závislosti hrozby a opatření'!AJ3&gt;0),1,0)</f>
        <v>1</v>
      </c>
      <c r="AK8" s="57">
        <f>IF(AND(AK$6&gt;=Parametry!$E$5,'závislosti hrozby a opatření'!AK3&gt;0),1,0)</f>
        <v>1</v>
      </c>
      <c r="AL8" s="57">
        <f>IF(AND(AL$6&gt;=Parametry!$E$5,'závislosti hrozby a opatření'!AL3&gt;0),1,0)</f>
        <v>1</v>
      </c>
      <c r="AM8" s="57">
        <f>IF(AND(AM$6&gt;=Parametry!$E$5,'závislosti hrozby a opatření'!AM3&gt;0),1,0)</f>
        <v>0</v>
      </c>
      <c r="AN8" s="57">
        <f>IF(AND(AN$6&gt;=Parametry!$E$5,'závislosti hrozby a opatření'!AN3&gt;0),1,0)</f>
        <v>0</v>
      </c>
      <c r="AO8" s="57">
        <f>IF(AND(AO$6&gt;=Parametry!$E$5,'závislosti hrozby a opatření'!AO3&gt;0),1,0)</f>
        <v>0</v>
      </c>
      <c r="AP8" s="57">
        <f>IF(AND(AP$6&gt;=Parametry!$E$5,'závislosti hrozby a opatření'!AP3&gt;0),1,0)</f>
        <v>1</v>
      </c>
      <c r="AQ8" s="57">
        <f>IF(AND(AQ$6&gt;=Parametry!$E$5,'závislosti hrozby a opatření'!AQ3&gt;0),1,0)</f>
        <v>0</v>
      </c>
      <c r="AR8" s="57">
        <f>IF(AND(AR$6&gt;=Parametry!$E$5,'závislosti hrozby a opatření'!AR3&gt;0),1,0)</f>
        <v>0</v>
      </c>
      <c r="AS8" s="57">
        <f>IF(AND(AS$6&gt;=Parametry!$E$5,'závislosti hrozby a opatření'!AS3&gt;0),1,0)</f>
        <v>0</v>
      </c>
      <c r="AT8" s="57">
        <f>IF(AND(AT$6&gt;=Parametry!$E$5,'závislosti hrozby a opatření'!AT3&gt;0),1,0)</f>
        <v>0</v>
      </c>
      <c r="AU8" s="57">
        <f>IF(AND(AU$6&gt;=Parametry!$E$5,'závislosti hrozby a opatření'!AU3&gt;0),1,0)</f>
        <v>0</v>
      </c>
    </row>
    <row r="9" spans="1:48" x14ac:dyDescent="0.25">
      <c r="A9" s="2" t="s">
        <v>101</v>
      </c>
      <c r="B9" s="2" t="s">
        <v>102</v>
      </c>
      <c r="C9" s="188">
        <f t="shared" si="1"/>
        <v>6</v>
      </c>
      <c r="D9" s="57">
        <f>IF(AND(D$6&gt;=Parametry!$E$5,'závislosti hrozby a opatření'!D4&gt;0),1,0)</f>
        <v>0</v>
      </c>
      <c r="E9" s="57">
        <f>IF(AND(E$6&gt;=Parametry!$E$5,'závislosti hrozby a opatření'!E4&gt;0),1,0)</f>
        <v>0</v>
      </c>
      <c r="F9" s="57">
        <f>IF(AND(F$6&gt;=Parametry!$E$5,'závislosti hrozby a opatření'!F4&gt;0),1,0)</f>
        <v>0</v>
      </c>
      <c r="G9" s="57">
        <f>IF(AND(G$6&gt;=Parametry!$E$5,'závislosti hrozby a opatření'!G4&gt;0),1,0)</f>
        <v>0</v>
      </c>
      <c r="H9" s="57">
        <f>IF(AND(H$6&gt;=Parametry!$E$5,'závislosti hrozby a opatření'!H4&gt;0),1,0)</f>
        <v>0</v>
      </c>
      <c r="I9" s="57">
        <f>IF(AND(I$6&gt;=Parametry!$E$5,'závislosti hrozby a opatření'!I4&gt;0),1,0)</f>
        <v>0</v>
      </c>
      <c r="J9" s="57">
        <f>IF(AND(J$6&gt;=Parametry!$E$5,'závislosti hrozby a opatření'!J4&gt;0),1,0)</f>
        <v>0</v>
      </c>
      <c r="K9" s="57">
        <f>IF(AND(K$6&gt;=Parametry!$E$5,'závislosti hrozby a opatření'!K4&gt;0),1,0)</f>
        <v>0</v>
      </c>
      <c r="L9" s="57">
        <f>IF(AND(L$6&gt;=Parametry!$E$5,'závislosti hrozby a opatření'!L4&gt;0),1,0)</f>
        <v>0</v>
      </c>
      <c r="M9" s="57">
        <f>IF(AND(M$6&gt;=Parametry!$E$5,'závislosti hrozby a opatření'!M4&gt;0),1,0)</f>
        <v>0</v>
      </c>
      <c r="N9" s="57">
        <f>IF(AND(N$6&gt;=Parametry!$E$5,'závislosti hrozby a opatření'!N4&gt;0),1,0)</f>
        <v>0</v>
      </c>
      <c r="O9" s="57">
        <f>IF(AND(O$6&gt;=Parametry!$E$5,'závislosti hrozby a opatření'!O4&gt;0),1,0)</f>
        <v>0</v>
      </c>
      <c r="P9" s="57">
        <f>IF(AND(P$6&gt;=Parametry!$E$5,'závislosti hrozby a opatření'!P4&gt;0),1,0)</f>
        <v>0</v>
      </c>
      <c r="Q9" s="57">
        <f>IF(AND(Q$6&gt;=Parametry!$E$5,'závislosti hrozby a opatření'!Q4&gt;0),1,0)</f>
        <v>0</v>
      </c>
      <c r="R9" s="57">
        <f>IF(AND(R$6&gt;=Parametry!$E$5,'závislosti hrozby a opatření'!R4&gt;0),1,0)</f>
        <v>0</v>
      </c>
      <c r="S9" s="57">
        <f>IF(AND(S$6&gt;=Parametry!$E$5,'závislosti hrozby a opatření'!S4&gt;0),1,0)</f>
        <v>0</v>
      </c>
      <c r="T9" s="57">
        <f>IF(AND(T$6&gt;=Parametry!$E$5,'závislosti hrozby a opatření'!T4&gt;0),1,0)</f>
        <v>1</v>
      </c>
      <c r="U9" s="57">
        <f>IF(AND(U$6&gt;=Parametry!$E$5,'závislosti hrozby a opatření'!U4&gt;0),1,0)</f>
        <v>0</v>
      </c>
      <c r="V9" s="57">
        <f>IF(AND(V$6&gt;=Parametry!$E$5,'závislosti hrozby a opatření'!V4&gt;0),1,0)</f>
        <v>1</v>
      </c>
      <c r="W9" s="57">
        <f>IF(AND(W$6&gt;=Parametry!$E$5,'závislosti hrozby a opatření'!W4&gt;0),1,0)</f>
        <v>0</v>
      </c>
      <c r="X9" s="57">
        <f>IF(AND(X$6&gt;=Parametry!$E$5,'závislosti hrozby a opatření'!X4&gt;0),1,0)</f>
        <v>0</v>
      </c>
      <c r="Y9" s="57">
        <f>IF(AND(Y$6&gt;=Parametry!$E$5,'závislosti hrozby a opatření'!Y4&gt;0),1,0)</f>
        <v>0</v>
      </c>
      <c r="Z9" s="57">
        <f>IF(AND(Z$6&gt;=Parametry!$E$5,'závislosti hrozby a opatření'!Z4&gt;0),1,0)</f>
        <v>0</v>
      </c>
      <c r="AA9" s="57">
        <f>IF(AND(AA$6&gt;=Parametry!$E$5,'závislosti hrozby a opatření'!AA4&gt;0),1,0)</f>
        <v>0</v>
      </c>
      <c r="AB9" s="57">
        <f>IF(AND(AB$6&gt;=Parametry!$E$5,'závislosti hrozby a opatření'!AB4&gt;0),1,0)</f>
        <v>0</v>
      </c>
      <c r="AC9" s="57">
        <f>IF(AND(AC$6&gt;=Parametry!$E$5,'závislosti hrozby a opatření'!AC4&gt;0),1,0)</f>
        <v>0</v>
      </c>
      <c r="AD9" s="57">
        <f>IF(AND(AD$6&gt;=Parametry!$E$5,'závislosti hrozby a opatření'!AD4&gt;0),1,0)</f>
        <v>0</v>
      </c>
      <c r="AE9" s="57">
        <f>IF(AND(AE$6&gt;=Parametry!$E$5,'závislosti hrozby a opatření'!AE4&gt;0),1,0)</f>
        <v>0</v>
      </c>
      <c r="AF9" s="57">
        <f>IF(AND(AF$6&gt;=Parametry!$E$5,'závislosti hrozby a opatření'!AF4&gt;0),1,0)</f>
        <v>0</v>
      </c>
      <c r="AG9" s="57">
        <f>IF(AND(AG$6&gt;=Parametry!$E$5,'závislosti hrozby a opatření'!AG4&gt;0),1,0)</f>
        <v>0</v>
      </c>
      <c r="AH9" s="57">
        <f>IF(AND(AH$6&gt;=Parametry!$E$5,'závislosti hrozby a opatření'!AH4&gt;0),1,0)</f>
        <v>0</v>
      </c>
      <c r="AI9" s="57">
        <f>IF(AND(AI$6&gt;=Parametry!$E$5,'závislosti hrozby a opatření'!AI4&gt;0),1,0)</f>
        <v>0</v>
      </c>
      <c r="AJ9" s="57">
        <f>IF(AND(AJ$6&gt;=Parametry!$E$5,'závislosti hrozby a opatření'!AJ4&gt;0),1,0)</f>
        <v>1</v>
      </c>
      <c r="AK9" s="57">
        <f>IF(AND(AK$6&gt;=Parametry!$E$5,'závislosti hrozby a opatření'!AK4&gt;0),1,0)</f>
        <v>1</v>
      </c>
      <c r="AL9" s="57">
        <f>IF(AND(AL$6&gt;=Parametry!$E$5,'závislosti hrozby a opatření'!AL4&gt;0),1,0)</f>
        <v>1</v>
      </c>
      <c r="AM9" s="57">
        <f>IF(AND(AM$6&gt;=Parametry!$E$5,'závislosti hrozby a opatření'!AM4&gt;0),1,0)</f>
        <v>0</v>
      </c>
      <c r="AN9" s="57">
        <f>IF(AND(AN$6&gt;=Parametry!$E$5,'závislosti hrozby a opatření'!AN4&gt;0),1,0)</f>
        <v>0</v>
      </c>
      <c r="AO9" s="57">
        <f>IF(AND(AO$6&gt;=Parametry!$E$5,'závislosti hrozby a opatření'!AO4&gt;0),1,0)</f>
        <v>0</v>
      </c>
      <c r="AP9" s="57">
        <f>IF(AND(AP$6&gt;=Parametry!$E$5,'závislosti hrozby a opatření'!AP4&gt;0),1,0)</f>
        <v>1</v>
      </c>
      <c r="AQ9" s="57">
        <f>IF(AND(AQ$6&gt;=Parametry!$E$5,'závislosti hrozby a opatření'!AQ4&gt;0),1,0)</f>
        <v>0</v>
      </c>
      <c r="AR9" s="57">
        <f>IF(AND(AR$6&gt;=Parametry!$E$5,'závislosti hrozby a opatření'!AR4&gt;0),1,0)</f>
        <v>0</v>
      </c>
      <c r="AS9" s="57">
        <f>IF(AND(AS$6&gt;=Parametry!$E$5,'závislosti hrozby a opatření'!AS4&gt;0),1,0)</f>
        <v>0</v>
      </c>
      <c r="AT9" s="57">
        <f>IF(AND(AT$6&gt;=Parametry!$E$5,'závislosti hrozby a opatření'!AT4&gt;0),1,0)</f>
        <v>0</v>
      </c>
      <c r="AU9" s="57">
        <f>IF(AND(AU$6&gt;=Parametry!$E$5,'závislosti hrozby a opatření'!AU4&gt;0),1,0)</f>
        <v>0</v>
      </c>
    </row>
    <row r="10" spans="1:48" x14ac:dyDescent="0.25">
      <c r="A10" s="2" t="s">
        <v>103</v>
      </c>
      <c r="B10" s="2" t="s">
        <v>104</v>
      </c>
      <c r="C10" s="188">
        <f t="shared" si="1"/>
        <v>5</v>
      </c>
      <c r="D10" s="57">
        <f>IF(AND(D$6&gt;=Parametry!$E$5,'závislosti hrozby a opatření'!D5&gt;0),1,0)</f>
        <v>0</v>
      </c>
      <c r="E10" s="57">
        <f>IF(AND(E$6&gt;=Parametry!$E$5,'závislosti hrozby a opatření'!E5&gt;0),1,0)</f>
        <v>0</v>
      </c>
      <c r="F10" s="57">
        <f>IF(AND(F$6&gt;=Parametry!$E$5,'závislosti hrozby a opatření'!F5&gt;0),1,0)</f>
        <v>0</v>
      </c>
      <c r="G10" s="57">
        <f>IF(AND(G$6&gt;=Parametry!$E$5,'závislosti hrozby a opatření'!G5&gt;0),1,0)</f>
        <v>0</v>
      </c>
      <c r="H10" s="57">
        <f>IF(AND(H$6&gt;=Parametry!$E$5,'závislosti hrozby a opatření'!H5&gt;0),1,0)</f>
        <v>0</v>
      </c>
      <c r="I10" s="57">
        <f>IF(AND(I$6&gt;=Parametry!$E$5,'závislosti hrozby a opatření'!I5&gt;0),1,0)</f>
        <v>0</v>
      </c>
      <c r="J10" s="57">
        <f>IF(AND(J$6&gt;=Parametry!$E$5,'závislosti hrozby a opatření'!J5&gt;0),1,0)</f>
        <v>0</v>
      </c>
      <c r="K10" s="57">
        <f>IF(AND(K$6&gt;=Parametry!$E$5,'závislosti hrozby a opatření'!K5&gt;0),1,0)</f>
        <v>0</v>
      </c>
      <c r="L10" s="57">
        <f>IF(AND(L$6&gt;=Parametry!$E$5,'závislosti hrozby a opatření'!L5&gt;0),1,0)</f>
        <v>0</v>
      </c>
      <c r="M10" s="57">
        <f>IF(AND(M$6&gt;=Parametry!$E$5,'závislosti hrozby a opatření'!M5&gt;0),1,0)</f>
        <v>0</v>
      </c>
      <c r="N10" s="57">
        <f>IF(AND(N$6&gt;=Parametry!$E$5,'závislosti hrozby a opatření'!N5&gt;0),1,0)</f>
        <v>0</v>
      </c>
      <c r="O10" s="57">
        <f>IF(AND(O$6&gt;=Parametry!$E$5,'závislosti hrozby a opatření'!O5&gt;0),1,0)</f>
        <v>0</v>
      </c>
      <c r="P10" s="57">
        <f>IF(AND(P$6&gt;=Parametry!$E$5,'závislosti hrozby a opatření'!P5&gt;0),1,0)</f>
        <v>0</v>
      </c>
      <c r="Q10" s="57">
        <f>IF(AND(Q$6&gt;=Parametry!$E$5,'závislosti hrozby a opatření'!Q5&gt;0),1,0)</f>
        <v>0</v>
      </c>
      <c r="R10" s="57">
        <f>IF(AND(R$6&gt;=Parametry!$E$5,'závislosti hrozby a opatření'!R5&gt;0),1,0)</f>
        <v>0</v>
      </c>
      <c r="S10" s="57">
        <f>IF(AND(S$6&gt;=Parametry!$E$5,'závislosti hrozby a opatření'!S5&gt;0),1,0)</f>
        <v>0</v>
      </c>
      <c r="T10" s="57">
        <f>IF(AND(T$6&gt;=Parametry!$E$5,'závislosti hrozby a opatření'!T5&gt;0),1,0)</f>
        <v>1</v>
      </c>
      <c r="U10" s="57">
        <f>IF(AND(U$6&gt;=Parametry!$E$5,'závislosti hrozby a opatření'!U5&gt;0),1,0)</f>
        <v>0</v>
      </c>
      <c r="V10" s="57">
        <f>IF(AND(V$6&gt;=Parametry!$E$5,'závislosti hrozby a opatření'!V5&gt;0),1,0)</f>
        <v>1</v>
      </c>
      <c r="W10" s="57">
        <f>IF(AND(W$6&gt;=Parametry!$E$5,'závislosti hrozby a opatření'!W5&gt;0),1,0)</f>
        <v>0</v>
      </c>
      <c r="X10" s="57">
        <f>IF(AND(X$6&gt;=Parametry!$E$5,'závislosti hrozby a opatření'!X5&gt;0),1,0)</f>
        <v>0</v>
      </c>
      <c r="Y10" s="57">
        <f>IF(AND(Y$6&gt;=Parametry!$E$5,'závislosti hrozby a opatření'!Y5&gt;0),1,0)</f>
        <v>0</v>
      </c>
      <c r="Z10" s="57">
        <f>IF(AND(Z$6&gt;=Parametry!$E$5,'závislosti hrozby a opatření'!Z5&gt;0),1,0)</f>
        <v>0</v>
      </c>
      <c r="AA10" s="57">
        <f>IF(AND(AA$6&gt;=Parametry!$E$5,'závislosti hrozby a opatření'!AA5&gt;0),1,0)</f>
        <v>0</v>
      </c>
      <c r="AB10" s="57">
        <f>IF(AND(AB$6&gt;=Parametry!$E$5,'závislosti hrozby a opatření'!AB5&gt;0),1,0)</f>
        <v>0</v>
      </c>
      <c r="AC10" s="57">
        <f>IF(AND(AC$6&gt;=Parametry!$E$5,'závislosti hrozby a opatření'!AC5&gt;0),1,0)</f>
        <v>0</v>
      </c>
      <c r="AD10" s="57">
        <f>IF(AND(AD$6&gt;=Parametry!$E$5,'závislosti hrozby a opatření'!AD5&gt;0),1,0)</f>
        <v>0</v>
      </c>
      <c r="AE10" s="57">
        <f>IF(AND(AE$6&gt;=Parametry!$E$5,'závislosti hrozby a opatření'!AE5&gt;0),1,0)</f>
        <v>0</v>
      </c>
      <c r="AF10" s="57">
        <f>IF(AND(AF$6&gt;=Parametry!$E$5,'závislosti hrozby a opatření'!AF5&gt;0),1,0)</f>
        <v>0</v>
      </c>
      <c r="AG10" s="57">
        <f>IF(AND(AG$6&gt;=Parametry!$E$5,'závislosti hrozby a opatření'!AG5&gt;0),1,0)</f>
        <v>0</v>
      </c>
      <c r="AH10" s="57">
        <f>IF(AND(AH$6&gt;=Parametry!$E$5,'závislosti hrozby a opatření'!AH5&gt;0),1,0)</f>
        <v>0</v>
      </c>
      <c r="AI10" s="57">
        <f>IF(AND(AI$6&gt;=Parametry!$E$5,'závislosti hrozby a opatření'!AI5&gt;0),1,0)</f>
        <v>0</v>
      </c>
      <c r="AJ10" s="57">
        <f>IF(AND(AJ$6&gt;=Parametry!$E$5,'závislosti hrozby a opatření'!AJ5&gt;0),1,0)</f>
        <v>1</v>
      </c>
      <c r="AK10" s="57">
        <f>IF(AND(AK$6&gt;=Parametry!$E$5,'závislosti hrozby a opatření'!AK5&gt;0),1,0)</f>
        <v>0</v>
      </c>
      <c r="AL10" s="57">
        <f>IF(AND(AL$6&gt;=Parametry!$E$5,'závislosti hrozby a opatření'!AL5&gt;0),1,0)</f>
        <v>1</v>
      </c>
      <c r="AM10" s="57">
        <f>IF(AND(AM$6&gt;=Parametry!$E$5,'závislosti hrozby a opatření'!AM5&gt;0),1,0)</f>
        <v>0</v>
      </c>
      <c r="AN10" s="57">
        <f>IF(AND(AN$6&gt;=Parametry!$E$5,'závislosti hrozby a opatření'!AN5&gt;0),1,0)</f>
        <v>0</v>
      </c>
      <c r="AO10" s="57">
        <f>IF(AND(AO$6&gt;=Parametry!$E$5,'závislosti hrozby a opatření'!AO5&gt;0),1,0)</f>
        <v>0</v>
      </c>
      <c r="AP10" s="57">
        <f>IF(AND(AP$6&gt;=Parametry!$E$5,'závislosti hrozby a opatření'!AP5&gt;0),1,0)</f>
        <v>1</v>
      </c>
      <c r="AQ10" s="57">
        <f>IF(AND(AQ$6&gt;=Parametry!$E$5,'závislosti hrozby a opatření'!AQ5&gt;0),1,0)</f>
        <v>0</v>
      </c>
      <c r="AR10" s="57">
        <f>IF(AND(AR$6&gt;=Parametry!$E$5,'závislosti hrozby a opatření'!AR5&gt;0),1,0)</f>
        <v>0</v>
      </c>
      <c r="AS10" s="57">
        <f>IF(AND(AS$6&gt;=Parametry!$E$5,'závislosti hrozby a opatření'!AS5&gt;0),1,0)</f>
        <v>0</v>
      </c>
      <c r="AT10" s="57">
        <f>IF(AND(AT$6&gt;=Parametry!$E$5,'závislosti hrozby a opatření'!AT5&gt;0),1,0)</f>
        <v>0</v>
      </c>
      <c r="AU10" s="57">
        <f>IF(AND(AU$6&gt;=Parametry!$E$5,'závislosti hrozby a opatření'!AU5&gt;0),1,0)</f>
        <v>0</v>
      </c>
    </row>
    <row r="11" spans="1:48" x14ac:dyDescent="0.25">
      <c r="A11" s="2" t="s">
        <v>105</v>
      </c>
      <c r="B11" s="2" t="s">
        <v>106</v>
      </c>
      <c r="C11" s="188">
        <f t="shared" si="1"/>
        <v>3</v>
      </c>
      <c r="D11" s="57">
        <f>IF(AND(D$6&gt;=Parametry!$E$5,'závislosti hrozby a opatření'!D6&gt;0),1,0)</f>
        <v>0</v>
      </c>
      <c r="E11" s="57">
        <f>IF(AND(E$6&gt;=Parametry!$E$5,'závislosti hrozby a opatření'!E6&gt;0),1,0)</f>
        <v>0</v>
      </c>
      <c r="F11" s="57">
        <f>IF(AND(F$6&gt;=Parametry!$E$5,'závislosti hrozby a opatření'!F6&gt;0),1,0)</f>
        <v>0</v>
      </c>
      <c r="G11" s="57">
        <f>IF(AND(G$6&gt;=Parametry!$E$5,'závislosti hrozby a opatření'!G6&gt;0),1,0)</f>
        <v>0</v>
      </c>
      <c r="H11" s="57">
        <f>IF(AND(H$6&gt;=Parametry!$E$5,'závislosti hrozby a opatření'!H6&gt;0),1,0)</f>
        <v>0</v>
      </c>
      <c r="I11" s="57">
        <f>IF(AND(I$6&gt;=Parametry!$E$5,'závislosti hrozby a opatření'!I6&gt;0),1,0)</f>
        <v>0</v>
      </c>
      <c r="J11" s="57">
        <f>IF(AND(J$6&gt;=Parametry!$E$5,'závislosti hrozby a opatření'!J6&gt;0),1,0)</f>
        <v>0</v>
      </c>
      <c r="K11" s="57">
        <f>IF(AND(K$6&gt;=Parametry!$E$5,'závislosti hrozby a opatření'!K6&gt;0),1,0)</f>
        <v>0</v>
      </c>
      <c r="L11" s="57">
        <f>IF(AND(L$6&gt;=Parametry!$E$5,'závislosti hrozby a opatření'!L6&gt;0),1,0)</f>
        <v>0</v>
      </c>
      <c r="M11" s="57">
        <f>IF(AND(M$6&gt;=Parametry!$E$5,'závislosti hrozby a opatření'!M6&gt;0),1,0)</f>
        <v>0</v>
      </c>
      <c r="N11" s="57">
        <f>IF(AND(N$6&gt;=Parametry!$E$5,'závislosti hrozby a opatření'!N6&gt;0),1,0)</f>
        <v>0</v>
      </c>
      <c r="O11" s="57">
        <f>IF(AND(O$6&gt;=Parametry!$E$5,'závislosti hrozby a opatření'!O6&gt;0),1,0)</f>
        <v>0</v>
      </c>
      <c r="P11" s="57">
        <f>IF(AND(P$6&gt;=Parametry!$E$5,'závislosti hrozby a opatření'!P6&gt;0),1,0)</f>
        <v>0</v>
      </c>
      <c r="Q11" s="57">
        <f>IF(AND(Q$6&gt;=Parametry!$E$5,'závislosti hrozby a opatření'!Q6&gt;0),1,0)</f>
        <v>0</v>
      </c>
      <c r="R11" s="57">
        <f>IF(AND(R$6&gt;=Parametry!$E$5,'závislosti hrozby a opatření'!R6&gt;0),1,0)</f>
        <v>0</v>
      </c>
      <c r="S11" s="57">
        <f>IF(AND(S$6&gt;=Parametry!$E$5,'závislosti hrozby a opatření'!S6&gt;0),1,0)</f>
        <v>0</v>
      </c>
      <c r="T11" s="57">
        <f>IF(AND(T$6&gt;=Parametry!$E$5,'závislosti hrozby a opatření'!T6&gt;0),1,0)</f>
        <v>0</v>
      </c>
      <c r="U11" s="57">
        <f>IF(AND(U$6&gt;=Parametry!$E$5,'závislosti hrozby a opatření'!U6&gt;0),1,0)</f>
        <v>0</v>
      </c>
      <c r="V11" s="57">
        <f>IF(AND(V$6&gt;=Parametry!$E$5,'závislosti hrozby a opatření'!V6&gt;0),1,0)</f>
        <v>1</v>
      </c>
      <c r="W11" s="57">
        <f>IF(AND(W$6&gt;=Parametry!$E$5,'závislosti hrozby a opatření'!W6&gt;0),1,0)</f>
        <v>0</v>
      </c>
      <c r="X11" s="57">
        <f>IF(AND(X$6&gt;=Parametry!$E$5,'závislosti hrozby a opatření'!X6&gt;0),1,0)</f>
        <v>0</v>
      </c>
      <c r="Y11" s="57">
        <f>IF(AND(Y$6&gt;=Parametry!$E$5,'závislosti hrozby a opatření'!Y6&gt;0),1,0)</f>
        <v>0</v>
      </c>
      <c r="Z11" s="57">
        <f>IF(AND(Z$6&gt;=Parametry!$E$5,'závislosti hrozby a opatření'!Z6&gt;0),1,0)</f>
        <v>0</v>
      </c>
      <c r="AA11" s="57">
        <f>IF(AND(AA$6&gt;=Parametry!$E$5,'závislosti hrozby a opatření'!AA6&gt;0),1,0)</f>
        <v>0</v>
      </c>
      <c r="AB11" s="57">
        <f>IF(AND(AB$6&gt;=Parametry!$E$5,'závislosti hrozby a opatření'!AB6&gt;0),1,0)</f>
        <v>0</v>
      </c>
      <c r="AC11" s="57">
        <f>IF(AND(AC$6&gt;=Parametry!$E$5,'závislosti hrozby a opatření'!AC6&gt;0),1,0)</f>
        <v>0</v>
      </c>
      <c r="AD11" s="57">
        <f>IF(AND(AD$6&gt;=Parametry!$E$5,'závislosti hrozby a opatření'!AD6&gt;0),1,0)</f>
        <v>0</v>
      </c>
      <c r="AE11" s="57">
        <f>IF(AND(AE$6&gt;=Parametry!$E$5,'závislosti hrozby a opatření'!AE6&gt;0),1,0)</f>
        <v>0</v>
      </c>
      <c r="AF11" s="57">
        <f>IF(AND(AF$6&gt;=Parametry!$E$5,'závislosti hrozby a opatření'!AF6&gt;0),1,0)</f>
        <v>0</v>
      </c>
      <c r="AG11" s="57">
        <f>IF(AND(AG$6&gt;=Parametry!$E$5,'závislosti hrozby a opatření'!AG6&gt;0),1,0)</f>
        <v>0</v>
      </c>
      <c r="AH11" s="57">
        <f>IF(AND(AH$6&gt;=Parametry!$E$5,'závislosti hrozby a opatření'!AH6&gt;0),1,0)</f>
        <v>0</v>
      </c>
      <c r="AI11" s="57">
        <f>IF(AND(AI$6&gt;=Parametry!$E$5,'závislosti hrozby a opatření'!AI6&gt;0),1,0)</f>
        <v>0</v>
      </c>
      <c r="AJ11" s="57">
        <f>IF(AND(AJ$6&gt;=Parametry!$E$5,'závislosti hrozby a opatření'!AJ6&gt;0),1,0)</f>
        <v>0</v>
      </c>
      <c r="AK11" s="57">
        <f>IF(AND(AK$6&gt;=Parametry!$E$5,'závislosti hrozby a opatření'!AK6&gt;0),1,0)</f>
        <v>0</v>
      </c>
      <c r="AL11" s="57">
        <f>IF(AND(AL$6&gt;=Parametry!$E$5,'závislosti hrozby a opatření'!AL6&gt;0),1,0)</f>
        <v>1</v>
      </c>
      <c r="AM11" s="57">
        <f>IF(AND(AM$6&gt;=Parametry!$E$5,'závislosti hrozby a opatření'!AM6&gt;0),1,0)</f>
        <v>0</v>
      </c>
      <c r="AN11" s="57">
        <f>IF(AND(AN$6&gt;=Parametry!$E$5,'závislosti hrozby a opatření'!AN6&gt;0),1,0)</f>
        <v>0</v>
      </c>
      <c r="AO11" s="57">
        <f>IF(AND(AO$6&gt;=Parametry!$E$5,'závislosti hrozby a opatření'!AO6&gt;0),1,0)</f>
        <v>0</v>
      </c>
      <c r="AP11" s="57">
        <f>IF(AND(AP$6&gt;=Parametry!$E$5,'závislosti hrozby a opatření'!AP6&gt;0),1,0)</f>
        <v>1</v>
      </c>
      <c r="AQ11" s="57">
        <f>IF(AND(AQ$6&gt;=Parametry!$E$5,'závislosti hrozby a opatření'!AQ6&gt;0),1,0)</f>
        <v>0</v>
      </c>
      <c r="AR11" s="57">
        <f>IF(AND(AR$6&gt;=Parametry!$E$5,'závislosti hrozby a opatření'!AR6&gt;0),1,0)</f>
        <v>0</v>
      </c>
      <c r="AS11" s="57">
        <f>IF(AND(AS$6&gt;=Parametry!$E$5,'závislosti hrozby a opatření'!AS6&gt;0),1,0)</f>
        <v>0</v>
      </c>
      <c r="AT11" s="57">
        <f>IF(AND(AT$6&gt;=Parametry!$E$5,'závislosti hrozby a opatření'!AT6&gt;0),1,0)</f>
        <v>0</v>
      </c>
      <c r="AU11" s="57">
        <f>IF(AND(AU$6&gt;=Parametry!$E$5,'závislosti hrozby a opatření'!AU6&gt;0),1,0)</f>
        <v>0</v>
      </c>
    </row>
    <row r="12" spans="1:48" x14ac:dyDescent="0.25">
      <c r="A12" s="2" t="s">
        <v>107</v>
      </c>
      <c r="B12" s="2" t="s">
        <v>108</v>
      </c>
      <c r="C12" s="188">
        <f t="shared" si="1"/>
        <v>5</v>
      </c>
      <c r="D12" s="57">
        <f>IF(AND(D$6&gt;=Parametry!$E$5,'závislosti hrozby a opatření'!D7&gt;0),1,0)</f>
        <v>0</v>
      </c>
      <c r="E12" s="57">
        <f>IF(AND(E$6&gt;=Parametry!$E$5,'závislosti hrozby a opatření'!E7&gt;0),1,0)</f>
        <v>0</v>
      </c>
      <c r="F12" s="57">
        <f>IF(AND(F$6&gt;=Parametry!$E$5,'závislosti hrozby a opatření'!F7&gt;0),1,0)</f>
        <v>0</v>
      </c>
      <c r="G12" s="57">
        <f>IF(AND(G$6&gt;=Parametry!$E$5,'závislosti hrozby a opatření'!G7&gt;0),1,0)</f>
        <v>0</v>
      </c>
      <c r="H12" s="57">
        <f>IF(AND(H$6&gt;=Parametry!$E$5,'závislosti hrozby a opatření'!H7&gt;0),1,0)</f>
        <v>0</v>
      </c>
      <c r="I12" s="57">
        <f>IF(AND(I$6&gt;=Parametry!$E$5,'závislosti hrozby a opatření'!I7&gt;0),1,0)</f>
        <v>0</v>
      </c>
      <c r="J12" s="57">
        <f>IF(AND(J$6&gt;=Parametry!$E$5,'závislosti hrozby a opatření'!J7&gt;0),1,0)</f>
        <v>0</v>
      </c>
      <c r="K12" s="57">
        <f>IF(AND(K$6&gt;=Parametry!$E$5,'závislosti hrozby a opatření'!K7&gt;0),1,0)</f>
        <v>0</v>
      </c>
      <c r="L12" s="57">
        <f>IF(AND(L$6&gt;=Parametry!$E$5,'závislosti hrozby a opatření'!L7&gt;0),1,0)</f>
        <v>0</v>
      </c>
      <c r="M12" s="57">
        <f>IF(AND(M$6&gt;=Parametry!$E$5,'závislosti hrozby a opatření'!M7&gt;0),1,0)</f>
        <v>0</v>
      </c>
      <c r="N12" s="57">
        <f>IF(AND(N$6&gt;=Parametry!$E$5,'závislosti hrozby a opatření'!N7&gt;0),1,0)</f>
        <v>0</v>
      </c>
      <c r="O12" s="57">
        <f>IF(AND(O$6&gt;=Parametry!$E$5,'závislosti hrozby a opatření'!O7&gt;0),1,0)</f>
        <v>0</v>
      </c>
      <c r="P12" s="57">
        <f>IF(AND(P$6&gt;=Parametry!$E$5,'závislosti hrozby a opatření'!P7&gt;0),1,0)</f>
        <v>0</v>
      </c>
      <c r="Q12" s="57">
        <f>IF(AND(Q$6&gt;=Parametry!$E$5,'závislosti hrozby a opatření'!Q7&gt;0),1,0)</f>
        <v>0</v>
      </c>
      <c r="R12" s="57">
        <f>IF(AND(R$6&gt;=Parametry!$E$5,'závislosti hrozby a opatření'!R7&gt;0),1,0)</f>
        <v>0</v>
      </c>
      <c r="S12" s="57">
        <f>IF(AND(S$6&gt;=Parametry!$E$5,'závislosti hrozby a opatření'!S7&gt;0),1,0)</f>
        <v>0</v>
      </c>
      <c r="T12" s="57">
        <f>IF(AND(T$6&gt;=Parametry!$E$5,'závislosti hrozby a opatření'!T7&gt;0),1,0)</f>
        <v>0</v>
      </c>
      <c r="U12" s="57">
        <f>IF(AND(U$6&gt;=Parametry!$E$5,'závislosti hrozby a opatření'!U7&gt;0),1,0)</f>
        <v>0</v>
      </c>
      <c r="V12" s="57">
        <f>IF(AND(V$6&gt;=Parametry!$E$5,'závislosti hrozby a opatření'!V7&gt;0),1,0)</f>
        <v>1</v>
      </c>
      <c r="W12" s="57">
        <f>IF(AND(W$6&gt;=Parametry!$E$5,'závislosti hrozby a opatření'!W7&gt;0),1,0)</f>
        <v>0</v>
      </c>
      <c r="X12" s="57">
        <f>IF(AND(X$6&gt;=Parametry!$E$5,'závislosti hrozby a opatření'!X7&gt;0),1,0)</f>
        <v>0</v>
      </c>
      <c r="Y12" s="57">
        <f>IF(AND(Y$6&gt;=Parametry!$E$5,'závislosti hrozby a opatření'!Y7&gt;0),1,0)</f>
        <v>0</v>
      </c>
      <c r="Z12" s="57">
        <f>IF(AND(Z$6&gt;=Parametry!$E$5,'závislosti hrozby a opatření'!Z7&gt;0),1,0)</f>
        <v>0</v>
      </c>
      <c r="AA12" s="57">
        <f>IF(AND(AA$6&gt;=Parametry!$E$5,'závislosti hrozby a opatření'!AA7&gt;0),1,0)</f>
        <v>0</v>
      </c>
      <c r="AB12" s="57">
        <f>IF(AND(AB$6&gt;=Parametry!$E$5,'závislosti hrozby a opatření'!AB7&gt;0),1,0)</f>
        <v>0</v>
      </c>
      <c r="AC12" s="57">
        <f>IF(AND(AC$6&gt;=Parametry!$E$5,'závislosti hrozby a opatření'!AC7&gt;0),1,0)</f>
        <v>0</v>
      </c>
      <c r="AD12" s="57">
        <f>IF(AND(AD$6&gt;=Parametry!$E$5,'závislosti hrozby a opatření'!AD7&gt;0),1,0)</f>
        <v>0</v>
      </c>
      <c r="AE12" s="57">
        <f>IF(AND(AE$6&gt;=Parametry!$E$5,'závislosti hrozby a opatření'!AE7&gt;0),1,0)</f>
        <v>0</v>
      </c>
      <c r="AF12" s="57">
        <f>IF(AND(AF$6&gt;=Parametry!$E$5,'závislosti hrozby a opatření'!AF7&gt;0),1,0)</f>
        <v>0</v>
      </c>
      <c r="AG12" s="57">
        <f>IF(AND(AG$6&gt;=Parametry!$E$5,'závislosti hrozby a opatření'!AG7&gt;0),1,0)</f>
        <v>0</v>
      </c>
      <c r="AH12" s="57">
        <f>IF(AND(AH$6&gt;=Parametry!$E$5,'závislosti hrozby a opatření'!AH7&gt;0),1,0)</f>
        <v>0</v>
      </c>
      <c r="AI12" s="57">
        <f>IF(AND(AI$6&gt;=Parametry!$E$5,'závislosti hrozby a opatření'!AI7&gt;0),1,0)</f>
        <v>0</v>
      </c>
      <c r="AJ12" s="57">
        <f>IF(AND(AJ$6&gt;=Parametry!$E$5,'závislosti hrozby a opatření'!AJ7&gt;0),1,0)</f>
        <v>1</v>
      </c>
      <c r="AK12" s="57">
        <f>IF(AND(AK$6&gt;=Parametry!$E$5,'závislosti hrozby a opatření'!AK7&gt;0),1,0)</f>
        <v>1</v>
      </c>
      <c r="AL12" s="57">
        <f>IF(AND(AL$6&gt;=Parametry!$E$5,'závislosti hrozby a opatření'!AL7&gt;0),1,0)</f>
        <v>1</v>
      </c>
      <c r="AM12" s="57">
        <f>IF(AND(AM$6&gt;=Parametry!$E$5,'závislosti hrozby a opatření'!AM7&gt;0),1,0)</f>
        <v>0</v>
      </c>
      <c r="AN12" s="57">
        <f>IF(AND(AN$6&gt;=Parametry!$E$5,'závislosti hrozby a opatření'!AN7&gt;0),1,0)</f>
        <v>0</v>
      </c>
      <c r="AO12" s="57">
        <f>IF(AND(AO$6&gt;=Parametry!$E$5,'závislosti hrozby a opatření'!AO7&gt;0),1,0)</f>
        <v>0</v>
      </c>
      <c r="AP12" s="57">
        <f>IF(AND(AP$6&gt;=Parametry!$E$5,'závislosti hrozby a opatření'!AP7&gt;0),1,0)</f>
        <v>1</v>
      </c>
      <c r="AQ12" s="57">
        <f>IF(AND(AQ$6&gt;=Parametry!$E$5,'závislosti hrozby a opatření'!AQ7&gt;0),1,0)</f>
        <v>0</v>
      </c>
      <c r="AR12" s="57">
        <f>IF(AND(AR$6&gt;=Parametry!$E$5,'závislosti hrozby a opatření'!AR7&gt;0),1,0)</f>
        <v>0</v>
      </c>
      <c r="AS12" s="57">
        <f>IF(AND(AS$6&gt;=Parametry!$E$5,'závislosti hrozby a opatření'!AS7&gt;0),1,0)</f>
        <v>0</v>
      </c>
      <c r="AT12" s="57">
        <f>IF(AND(AT$6&gt;=Parametry!$E$5,'závislosti hrozby a opatření'!AT7&gt;0),1,0)</f>
        <v>0</v>
      </c>
      <c r="AU12" s="57">
        <f>IF(AND(AU$6&gt;=Parametry!$E$5,'závislosti hrozby a opatření'!AU7&gt;0),1,0)</f>
        <v>0</v>
      </c>
    </row>
    <row r="13" spans="1:48" x14ac:dyDescent="0.25">
      <c r="A13" s="2" t="s">
        <v>109</v>
      </c>
      <c r="B13" s="2" t="s">
        <v>110</v>
      </c>
      <c r="C13" s="188">
        <f t="shared" si="1"/>
        <v>5</v>
      </c>
      <c r="D13" s="57">
        <f>IF(AND(D$6&gt;=Parametry!$E$5,'závislosti hrozby a opatření'!D8&gt;0),1,0)</f>
        <v>0</v>
      </c>
      <c r="E13" s="57">
        <f>IF(AND(E$6&gt;=Parametry!$E$5,'závislosti hrozby a opatření'!E8&gt;0),1,0)</f>
        <v>0</v>
      </c>
      <c r="F13" s="57">
        <f>IF(AND(F$6&gt;=Parametry!$E$5,'závislosti hrozby a opatření'!F8&gt;0),1,0)</f>
        <v>0</v>
      </c>
      <c r="G13" s="57">
        <f>IF(AND(G$6&gt;=Parametry!$E$5,'závislosti hrozby a opatření'!G8&gt;0),1,0)</f>
        <v>0</v>
      </c>
      <c r="H13" s="57">
        <f>IF(AND(H$6&gt;=Parametry!$E$5,'závislosti hrozby a opatření'!H8&gt;0),1,0)</f>
        <v>0</v>
      </c>
      <c r="I13" s="57">
        <f>IF(AND(I$6&gt;=Parametry!$E$5,'závislosti hrozby a opatření'!I8&gt;0),1,0)</f>
        <v>0</v>
      </c>
      <c r="J13" s="57">
        <f>IF(AND(J$6&gt;=Parametry!$E$5,'závislosti hrozby a opatření'!J8&gt;0),1,0)</f>
        <v>0</v>
      </c>
      <c r="K13" s="57">
        <f>IF(AND(K$6&gt;=Parametry!$E$5,'závislosti hrozby a opatření'!K8&gt;0),1,0)</f>
        <v>0</v>
      </c>
      <c r="L13" s="57">
        <f>IF(AND(L$6&gt;=Parametry!$E$5,'závislosti hrozby a opatření'!L8&gt;0),1,0)</f>
        <v>0</v>
      </c>
      <c r="M13" s="57">
        <f>IF(AND(M$6&gt;=Parametry!$E$5,'závislosti hrozby a opatření'!M8&gt;0),1,0)</f>
        <v>0</v>
      </c>
      <c r="N13" s="57">
        <f>IF(AND(N$6&gt;=Parametry!$E$5,'závislosti hrozby a opatření'!N8&gt;0),1,0)</f>
        <v>0</v>
      </c>
      <c r="O13" s="57">
        <f>IF(AND(O$6&gt;=Parametry!$E$5,'závislosti hrozby a opatření'!O8&gt;0),1,0)</f>
        <v>0</v>
      </c>
      <c r="P13" s="57">
        <f>IF(AND(P$6&gt;=Parametry!$E$5,'závislosti hrozby a opatření'!P8&gt;0),1,0)</f>
        <v>0</v>
      </c>
      <c r="Q13" s="57">
        <f>IF(AND(Q$6&gt;=Parametry!$E$5,'závislosti hrozby a opatření'!Q8&gt;0),1,0)</f>
        <v>0</v>
      </c>
      <c r="R13" s="57">
        <f>IF(AND(R$6&gt;=Parametry!$E$5,'závislosti hrozby a opatření'!R8&gt;0),1,0)</f>
        <v>0</v>
      </c>
      <c r="S13" s="57">
        <f>IF(AND(S$6&gt;=Parametry!$E$5,'závislosti hrozby a opatření'!S8&gt;0),1,0)</f>
        <v>0</v>
      </c>
      <c r="T13" s="57">
        <f>IF(AND(T$6&gt;=Parametry!$E$5,'závislosti hrozby a opatření'!T8&gt;0),1,0)</f>
        <v>0</v>
      </c>
      <c r="U13" s="57">
        <f>IF(AND(U$6&gt;=Parametry!$E$5,'závislosti hrozby a opatření'!U8&gt;0),1,0)</f>
        <v>0</v>
      </c>
      <c r="V13" s="57">
        <f>IF(AND(V$6&gt;=Parametry!$E$5,'závislosti hrozby a opatření'!V8&gt;0),1,0)</f>
        <v>1</v>
      </c>
      <c r="W13" s="57">
        <f>IF(AND(W$6&gt;=Parametry!$E$5,'závislosti hrozby a opatření'!W8&gt;0),1,0)</f>
        <v>0</v>
      </c>
      <c r="X13" s="57">
        <f>IF(AND(X$6&gt;=Parametry!$E$5,'závislosti hrozby a opatření'!X8&gt;0),1,0)</f>
        <v>0</v>
      </c>
      <c r="Y13" s="57">
        <f>IF(AND(Y$6&gt;=Parametry!$E$5,'závislosti hrozby a opatření'!Y8&gt;0),1,0)</f>
        <v>0</v>
      </c>
      <c r="Z13" s="57">
        <f>IF(AND(Z$6&gt;=Parametry!$E$5,'závislosti hrozby a opatření'!Z8&gt;0),1,0)</f>
        <v>0</v>
      </c>
      <c r="AA13" s="57">
        <f>IF(AND(AA$6&gt;=Parametry!$E$5,'závislosti hrozby a opatření'!AA8&gt;0),1,0)</f>
        <v>0</v>
      </c>
      <c r="AB13" s="57">
        <f>IF(AND(AB$6&gt;=Parametry!$E$5,'závislosti hrozby a opatření'!AB8&gt;0),1,0)</f>
        <v>0</v>
      </c>
      <c r="AC13" s="57">
        <f>IF(AND(AC$6&gt;=Parametry!$E$5,'závislosti hrozby a opatření'!AC8&gt;0),1,0)</f>
        <v>0</v>
      </c>
      <c r="AD13" s="57">
        <f>IF(AND(AD$6&gt;=Parametry!$E$5,'závislosti hrozby a opatření'!AD8&gt;0),1,0)</f>
        <v>0</v>
      </c>
      <c r="AE13" s="57">
        <f>IF(AND(AE$6&gt;=Parametry!$E$5,'závislosti hrozby a opatření'!AE8&gt;0),1,0)</f>
        <v>0</v>
      </c>
      <c r="AF13" s="57">
        <f>IF(AND(AF$6&gt;=Parametry!$E$5,'závislosti hrozby a opatření'!AF8&gt;0),1,0)</f>
        <v>0</v>
      </c>
      <c r="AG13" s="57">
        <f>IF(AND(AG$6&gt;=Parametry!$E$5,'závislosti hrozby a opatření'!AG8&gt;0),1,0)</f>
        <v>0</v>
      </c>
      <c r="AH13" s="57">
        <f>IF(AND(AH$6&gt;=Parametry!$E$5,'závislosti hrozby a opatření'!AH8&gt;0),1,0)</f>
        <v>0</v>
      </c>
      <c r="AI13" s="57">
        <f>IF(AND(AI$6&gt;=Parametry!$E$5,'závislosti hrozby a opatření'!AI8&gt;0),1,0)</f>
        <v>0</v>
      </c>
      <c r="AJ13" s="57">
        <f>IF(AND(AJ$6&gt;=Parametry!$E$5,'závislosti hrozby a opatření'!AJ8&gt;0),1,0)</f>
        <v>1</v>
      </c>
      <c r="AK13" s="57">
        <f>IF(AND(AK$6&gt;=Parametry!$E$5,'závislosti hrozby a opatření'!AK8&gt;0),1,0)</f>
        <v>1</v>
      </c>
      <c r="AL13" s="57">
        <f>IF(AND(AL$6&gt;=Parametry!$E$5,'závislosti hrozby a opatření'!AL8&gt;0),1,0)</f>
        <v>1</v>
      </c>
      <c r="AM13" s="57">
        <f>IF(AND(AM$6&gt;=Parametry!$E$5,'závislosti hrozby a opatření'!AM8&gt;0),1,0)</f>
        <v>0</v>
      </c>
      <c r="AN13" s="57">
        <f>IF(AND(AN$6&gt;=Parametry!$E$5,'závislosti hrozby a opatření'!AN8&gt;0),1,0)</f>
        <v>0</v>
      </c>
      <c r="AO13" s="57">
        <f>IF(AND(AO$6&gt;=Parametry!$E$5,'závislosti hrozby a opatření'!AO8&gt;0),1,0)</f>
        <v>0</v>
      </c>
      <c r="AP13" s="57">
        <f>IF(AND(AP$6&gt;=Parametry!$E$5,'závislosti hrozby a opatření'!AP8&gt;0),1,0)</f>
        <v>1</v>
      </c>
      <c r="AQ13" s="57">
        <f>IF(AND(AQ$6&gt;=Parametry!$E$5,'závislosti hrozby a opatření'!AQ8&gt;0),1,0)</f>
        <v>0</v>
      </c>
      <c r="AR13" s="57">
        <f>IF(AND(AR$6&gt;=Parametry!$E$5,'závislosti hrozby a opatření'!AR8&gt;0),1,0)</f>
        <v>0</v>
      </c>
      <c r="AS13" s="57">
        <f>IF(AND(AS$6&gt;=Parametry!$E$5,'závislosti hrozby a opatření'!AS8&gt;0),1,0)</f>
        <v>0</v>
      </c>
      <c r="AT13" s="57">
        <f>IF(AND(AT$6&gt;=Parametry!$E$5,'závislosti hrozby a opatření'!AT8&gt;0),1,0)</f>
        <v>0</v>
      </c>
      <c r="AU13" s="57">
        <f>IF(AND(AU$6&gt;=Parametry!$E$5,'závislosti hrozby a opatření'!AU8&gt;0),1,0)</f>
        <v>0</v>
      </c>
    </row>
    <row r="14" spans="1:48" x14ac:dyDescent="0.25">
      <c r="A14" s="2" t="s">
        <v>111</v>
      </c>
      <c r="B14" s="2" t="s">
        <v>112</v>
      </c>
      <c r="C14" s="188">
        <f t="shared" si="1"/>
        <v>6</v>
      </c>
      <c r="D14" s="57">
        <f>IF(AND(D$6&gt;=Parametry!$E$5,'závislosti hrozby a opatření'!D9&gt;0),1,0)</f>
        <v>0</v>
      </c>
      <c r="E14" s="57">
        <f>IF(AND(E$6&gt;=Parametry!$E$5,'závislosti hrozby a opatření'!E9&gt;0),1,0)</f>
        <v>0</v>
      </c>
      <c r="F14" s="57">
        <f>IF(AND(F$6&gt;=Parametry!$E$5,'závislosti hrozby a opatření'!F9&gt;0),1,0)</f>
        <v>0</v>
      </c>
      <c r="G14" s="57">
        <f>IF(AND(G$6&gt;=Parametry!$E$5,'závislosti hrozby a opatření'!G9&gt;0),1,0)</f>
        <v>0</v>
      </c>
      <c r="H14" s="57">
        <f>IF(AND(H$6&gt;=Parametry!$E$5,'závislosti hrozby a opatření'!H9&gt;0),1,0)</f>
        <v>0</v>
      </c>
      <c r="I14" s="57">
        <f>IF(AND(I$6&gt;=Parametry!$E$5,'závislosti hrozby a opatření'!I9&gt;0),1,0)</f>
        <v>0</v>
      </c>
      <c r="J14" s="57">
        <f>IF(AND(J$6&gt;=Parametry!$E$5,'závislosti hrozby a opatření'!J9&gt;0),1,0)</f>
        <v>0</v>
      </c>
      <c r="K14" s="57">
        <f>IF(AND(K$6&gt;=Parametry!$E$5,'závislosti hrozby a opatření'!K9&gt;0),1,0)</f>
        <v>0</v>
      </c>
      <c r="L14" s="57">
        <f>IF(AND(L$6&gt;=Parametry!$E$5,'závislosti hrozby a opatření'!L9&gt;0),1,0)</f>
        <v>0</v>
      </c>
      <c r="M14" s="57">
        <f>IF(AND(M$6&gt;=Parametry!$E$5,'závislosti hrozby a opatření'!M9&gt;0),1,0)</f>
        <v>0</v>
      </c>
      <c r="N14" s="57">
        <f>IF(AND(N$6&gt;=Parametry!$E$5,'závislosti hrozby a opatření'!N9&gt;0),1,0)</f>
        <v>0</v>
      </c>
      <c r="O14" s="57">
        <f>IF(AND(O$6&gt;=Parametry!$E$5,'závislosti hrozby a opatření'!O9&gt;0),1,0)</f>
        <v>0</v>
      </c>
      <c r="P14" s="57">
        <f>IF(AND(P$6&gt;=Parametry!$E$5,'závislosti hrozby a opatření'!P9&gt;0),1,0)</f>
        <v>0</v>
      </c>
      <c r="Q14" s="57">
        <f>IF(AND(Q$6&gt;=Parametry!$E$5,'závislosti hrozby a opatření'!Q9&gt;0),1,0)</f>
        <v>0</v>
      </c>
      <c r="R14" s="57">
        <f>IF(AND(R$6&gt;=Parametry!$E$5,'závislosti hrozby a opatření'!R9&gt;0),1,0)</f>
        <v>1</v>
      </c>
      <c r="S14" s="57">
        <f>IF(AND(S$6&gt;=Parametry!$E$5,'závislosti hrozby a opatření'!S9&gt;0),1,0)</f>
        <v>0</v>
      </c>
      <c r="T14" s="57">
        <f>IF(AND(T$6&gt;=Parametry!$E$5,'závislosti hrozby a opatření'!T9&gt;0),1,0)</f>
        <v>1</v>
      </c>
      <c r="U14" s="57">
        <f>IF(AND(U$6&gt;=Parametry!$E$5,'závislosti hrozby a opatření'!U9&gt;0),1,0)</f>
        <v>0</v>
      </c>
      <c r="V14" s="57">
        <f>IF(AND(V$6&gt;=Parametry!$E$5,'závislosti hrozby a opatření'!V9&gt;0),1,0)</f>
        <v>1</v>
      </c>
      <c r="W14" s="57">
        <f>IF(AND(W$6&gt;=Parametry!$E$5,'závislosti hrozby a opatření'!W9&gt;0),1,0)</f>
        <v>0</v>
      </c>
      <c r="X14" s="57">
        <f>IF(AND(X$6&gt;=Parametry!$E$5,'závislosti hrozby a opatření'!X9&gt;0),1,0)</f>
        <v>0</v>
      </c>
      <c r="Y14" s="57">
        <f>IF(AND(Y$6&gt;=Parametry!$E$5,'závislosti hrozby a opatření'!Y9&gt;0),1,0)</f>
        <v>0</v>
      </c>
      <c r="Z14" s="57">
        <f>IF(AND(Z$6&gt;=Parametry!$E$5,'závislosti hrozby a opatření'!Z9&gt;0),1,0)</f>
        <v>0</v>
      </c>
      <c r="AA14" s="57">
        <f>IF(AND(AA$6&gt;=Parametry!$E$5,'závislosti hrozby a opatření'!AA9&gt;0),1,0)</f>
        <v>0</v>
      </c>
      <c r="AB14" s="57">
        <f>IF(AND(AB$6&gt;=Parametry!$E$5,'závislosti hrozby a opatření'!AB9&gt;0),1,0)</f>
        <v>0</v>
      </c>
      <c r="AC14" s="57">
        <f>IF(AND(AC$6&gt;=Parametry!$E$5,'závislosti hrozby a opatření'!AC9&gt;0),1,0)</f>
        <v>0</v>
      </c>
      <c r="AD14" s="57">
        <f>IF(AND(AD$6&gt;=Parametry!$E$5,'závislosti hrozby a opatření'!AD9&gt;0),1,0)</f>
        <v>0</v>
      </c>
      <c r="AE14" s="57">
        <f>IF(AND(AE$6&gt;=Parametry!$E$5,'závislosti hrozby a opatření'!AE9&gt;0),1,0)</f>
        <v>0</v>
      </c>
      <c r="AF14" s="57">
        <f>IF(AND(AF$6&gt;=Parametry!$E$5,'závislosti hrozby a opatření'!AF9&gt;0),1,0)</f>
        <v>0</v>
      </c>
      <c r="AG14" s="57">
        <f>IF(AND(AG$6&gt;=Parametry!$E$5,'závislosti hrozby a opatření'!AG9&gt;0),1,0)</f>
        <v>0</v>
      </c>
      <c r="AH14" s="57">
        <f>IF(AND(AH$6&gt;=Parametry!$E$5,'závislosti hrozby a opatření'!AH9&gt;0),1,0)</f>
        <v>0</v>
      </c>
      <c r="AI14" s="57">
        <f>IF(AND(AI$6&gt;=Parametry!$E$5,'závislosti hrozby a opatření'!AI9&gt;0),1,0)</f>
        <v>0</v>
      </c>
      <c r="AJ14" s="57">
        <f>IF(AND(AJ$6&gt;=Parametry!$E$5,'závislosti hrozby a opatření'!AJ9&gt;0),1,0)</f>
        <v>1</v>
      </c>
      <c r="AK14" s="57">
        <f>IF(AND(AK$6&gt;=Parametry!$E$5,'závislosti hrozby a opatření'!AK9&gt;0),1,0)</f>
        <v>1</v>
      </c>
      <c r="AL14" s="57">
        <f>IF(AND(AL$6&gt;=Parametry!$E$5,'závislosti hrozby a opatření'!AL9&gt;0),1,0)</f>
        <v>1</v>
      </c>
      <c r="AM14" s="57">
        <f>IF(AND(AM$6&gt;=Parametry!$E$5,'závislosti hrozby a opatření'!AM9&gt;0),1,0)</f>
        <v>0</v>
      </c>
      <c r="AN14" s="57">
        <f>IF(AND(AN$6&gt;=Parametry!$E$5,'závislosti hrozby a opatření'!AN9&gt;0),1,0)</f>
        <v>0</v>
      </c>
      <c r="AO14" s="57">
        <f>IF(AND(AO$6&gt;=Parametry!$E$5,'závislosti hrozby a opatření'!AO9&gt;0),1,0)</f>
        <v>0</v>
      </c>
      <c r="AP14" s="57">
        <f>IF(AND(AP$6&gt;=Parametry!$E$5,'závislosti hrozby a opatření'!AP9&gt;0),1,0)</f>
        <v>0</v>
      </c>
      <c r="AQ14" s="57">
        <f>IF(AND(AQ$6&gt;=Parametry!$E$5,'závislosti hrozby a opatření'!AQ9&gt;0),1,0)</f>
        <v>0</v>
      </c>
      <c r="AR14" s="57">
        <f>IF(AND(AR$6&gt;=Parametry!$E$5,'závislosti hrozby a opatření'!AR9&gt;0),1,0)</f>
        <v>0</v>
      </c>
      <c r="AS14" s="57">
        <f>IF(AND(AS$6&gt;=Parametry!$E$5,'závislosti hrozby a opatření'!AS9&gt;0),1,0)</f>
        <v>0</v>
      </c>
      <c r="AT14" s="57">
        <f>IF(AND(AT$6&gt;=Parametry!$E$5,'závislosti hrozby a opatření'!AT9&gt;0),1,0)</f>
        <v>0</v>
      </c>
      <c r="AU14" s="57">
        <f>IF(AND(AU$6&gt;=Parametry!$E$5,'závislosti hrozby a opatření'!AU9&gt;0),1,0)</f>
        <v>0</v>
      </c>
    </row>
    <row r="15" spans="1:48" x14ac:dyDescent="0.25">
      <c r="A15" s="2" t="s">
        <v>113</v>
      </c>
      <c r="B15" s="2" t="s">
        <v>114</v>
      </c>
      <c r="C15" s="188">
        <f t="shared" si="1"/>
        <v>4</v>
      </c>
      <c r="D15" s="57">
        <f>IF(AND(D$6&gt;=Parametry!$E$5,'závislosti hrozby a opatření'!D10&gt;0),1,0)</f>
        <v>0</v>
      </c>
      <c r="E15" s="57">
        <f>IF(AND(E$6&gt;=Parametry!$E$5,'závislosti hrozby a opatření'!E10&gt;0),1,0)</f>
        <v>0</v>
      </c>
      <c r="F15" s="57">
        <f>IF(AND(F$6&gt;=Parametry!$E$5,'závislosti hrozby a opatření'!F10&gt;0),1,0)</f>
        <v>0</v>
      </c>
      <c r="G15" s="57">
        <f>IF(AND(G$6&gt;=Parametry!$E$5,'závislosti hrozby a opatření'!G10&gt;0),1,0)</f>
        <v>0</v>
      </c>
      <c r="H15" s="57">
        <f>IF(AND(H$6&gt;=Parametry!$E$5,'závislosti hrozby a opatření'!H10&gt;0),1,0)</f>
        <v>0</v>
      </c>
      <c r="I15" s="57">
        <f>IF(AND(I$6&gt;=Parametry!$E$5,'závislosti hrozby a opatření'!I10&gt;0),1,0)</f>
        <v>0</v>
      </c>
      <c r="J15" s="57">
        <f>IF(AND(J$6&gt;=Parametry!$E$5,'závislosti hrozby a opatření'!J10&gt;0),1,0)</f>
        <v>0</v>
      </c>
      <c r="K15" s="57">
        <f>IF(AND(K$6&gt;=Parametry!$E$5,'závislosti hrozby a opatření'!K10&gt;0),1,0)</f>
        <v>0</v>
      </c>
      <c r="L15" s="57">
        <f>IF(AND(L$6&gt;=Parametry!$E$5,'závislosti hrozby a opatření'!L10&gt;0),1,0)</f>
        <v>0</v>
      </c>
      <c r="M15" s="57">
        <f>IF(AND(M$6&gt;=Parametry!$E$5,'závislosti hrozby a opatření'!M10&gt;0),1,0)</f>
        <v>0</v>
      </c>
      <c r="N15" s="57">
        <f>IF(AND(N$6&gt;=Parametry!$E$5,'závislosti hrozby a opatření'!N10&gt;0),1,0)</f>
        <v>0</v>
      </c>
      <c r="O15" s="57">
        <f>IF(AND(O$6&gt;=Parametry!$E$5,'závislosti hrozby a opatření'!O10&gt;0),1,0)</f>
        <v>0</v>
      </c>
      <c r="P15" s="57">
        <f>IF(AND(P$6&gt;=Parametry!$E$5,'závislosti hrozby a opatření'!P10&gt;0),1,0)</f>
        <v>0</v>
      </c>
      <c r="Q15" s="57">
        <f>IF(AND(Q$6&gt;=Parametry!$E$5,'závislosti hrozby a opatření'!Q10&gt;0),1,0)</f>
        <v>0</v>
      </c>
      <c r="R15" s="57">
        <f>IF(AND(R$6&gt;=Parametry!$E$5,'závislosti hrozby a opatření'!R10&gt;0),1,0)</f>
        <v>1</v>
      </c>
      <c r="S15" s="57">
        <f>IF(AND(S$6&gt;=Parametry!$E$5,'závislosti hrozby a opatření'!S10&gt;0),1,0)</f>
        <v>0</v>
      </c>
      <c r="T15" s="57">
        <f>IF(AND(T$6&gt;=Parametry!$E$5,'závislosti hrozby a opatření'!T10&gt;0),1,0)</f>
        <v>1</v>
      </c>
      <c r="U15" s="57">
        <f>IF(AND(U$6&gt;=Parametry!$E$5,'závislosti hrozby a opatření'!U10&gt;0),1,0)</f>
        <v>0</v>
      </c>
      <c r="V15" s="57">
        <f>IF(AND(V$6&gt;=Parametry!$E$5,'závislosti hrozby a opatření'!V10&gt;0),1,0)</f>
        <v>1</v>
      </c>
      <c r="W15" s="57">
        <f>IF(AND(W$6&gt;=Parametry!$E$5,'závislosti hrozby a opatření'!W10&gt;0),1,0)</f>
        <v>0</v>
      </c>
      <c r="X15" s="57">
        <f>IF(AND(X$6&gt;=Parametry!$E$5,'závislosti hrozby a opatření'!X10&gt;0),1,0)</f>
        <v>0</v>
      </c>
      <c r="Y15" s="57">
        <f>IF(AND(Y$6&gt;=Parametry!$E$5,'závislosti hrozby a opatření'!Y10&gt;0),1,0)</f>
        <v>0</v>
      </c>
      <c r="Z15" s="57">
        <f>IF(AND(Z$6&gt;=Parametry!$E$5,'závislosti hrozby a opatření'!Z10&gt;0),1,0)</f>
        <v>0</v>
      </c>
      <c r="AA15" s="57">
        <f>IF(AND(AA$6&gt;=Parametry!$E$5,'závislosti hrozby a opatření'!AA10&gt;0),1,0)</f>
        <v>0</v>
      </c>
      <c r="AB15" s="57">
        <f>IF(AND(AB$6&gt;=Parametry!$E$5,'závislosti hrozby a opatření'!AB10&gt;0),1,0)</f>
        <v>0</v>
      </c>
      <c r="AC15" s="57">
        <f>IF(AND(AC$6&gt;=Parametry!$E$5,'závislosti hrozby a opatření'!AC10&gt;0),1,0)</f>
        <v>0</v>
      </c>
      <c r="AD15" s="57">
        <f>IF(AND(AD$6&gt;=Parametry!$E$5,'závislosti hrozby a opatření'!AD10&gt;0),1,0)</f>
        <v>0</v>
      </c>
      <c r="AE15" s="57">
        <f>IF(AND(AE$6&gt;=Parametry!$E$5,'závislosti hrozby a opatření'!AE10&gt;0),1,0)</f>
        <v>0</v>
      </c>
      <c r="AF15" s="57">
        <f>IF(AND(AF$6&gt;=Parametry!$E$5,'závislosti hrozby a opatření'!AF10&gt;0),1,0)</f>
        <v>0</v>
      </c>
      <c r="AG15" s="57">
        <f>IF(AND(AG$6&gt;=Parametry!$E$5,'závislosti hrozby a opatření'!AG10&gt;0),1,0)</f>
        <v>0</v>
      </c>
      <c r="AH15" s="57">
        <f>IF(AND(AH$6&gt;=Parametry!$E$5,'závislosti hrozby a opatření'!AH10&gt;0),1,0)</f>
        <v>0</v>
      </c>
      <c r="AI15" s="57">
        <f>IF(AND(AI$6&gt;=Parametry!$E$5,'závislosti hrozby a opatření'!AI10&gt;0),1,0)</f>
        <v>0</v>
      </c>
      <c r="AJ15" s="57">
        <f>IF(AND(AJ$6&gt;=Parametry!$E$5,'závislosti hrozby a opatření'!AJ10&gt;0),1,0)</f>
        <v>0</v>
      </c>
      <c r="AK15" s="57">
        <f>IF(AND(AK$6&gt;=Parametry!$E$5,'závislosti hrozby a opatření'!AK10&gt;0),1,0)</f>
        <v>1</v>
      </c>
      <c r="AL15" s="57">
        <f>IF(AND(AL$6&gt;=Parametry!$E$5,'závislosti hrozby a opatření'!AL10&gt;0),1,0)</f>
        <v>0</v>
      </c>
      <c r="AM15" s="57">
        <f>IF(AND(AM$6&gt;=Parametry!$E$5,'závislosti hrozby a opatření'!AM10&gt;0),1,0)</f>
        <v>0</v>
      </c>
      <c r="AN15" s="57">
        <f>IF(AND(AN$6&gt;=Parametry!$E$5,'závislosti hrozby a opatření'!AN10&gt;0),1,0)</f>
        <v>0</v>
      </c>
      <c r="AO15" s="57">
        <f>IF(AND(AO$6&gt;=Parametry!$E$5,'závislosti hrozby a opatření'!AO10&gt;0),1,0)</f>
        <v>0</v>
      </c>
      <c r="AP15" s="57">
        <f>IF(AND(AP$6&gt;=Parametry!$E$5,'závislosti hrozby a opatření'!AP10&gt;0),1,0)</f>
        <v>0</v>
      </c>
      <c r="AQ15" s="57">
        <f>IF(AND(AQ$6&gt;=Parametry!$E$5,'závislosti hrozby a opatření'!AQ10&gt;0),1,0)</f>
        <v>0</v>
      </c>
      <c r="AR15" s="57">
        <f>IF(AND(AR$6&gt;=Parametry!$E$5,'závislosti hrozby a opatření'!AR10&gt;0),1,0)</f>
        <v>0</v>
      </c>
      <c r="AS15" s="57">
        <f>IF(AND(AS$6&gt;=Parametry!$E$5,'závislosti hrozby a opatření'!AS10&gt;0),1,0)</f>
        <v>0</v>
      </c>
      <c r="AT15" s="57">
        <f>IF(AND(AT$6&gt;=Parametry!$E$5,'závislosti hrozby a opatření'!AT10&gt;0),1,0)</f>
        <v>0</v>
      </c>
      <c r="AU15" s="57">
        <f>IF(AND(AU$6&gt;=Parametry!$E$5,'závislosti hrozby a opatření'!AU10&gt;0),1,0)</f>
        <v>0</v>
      </c>
    </row>
    <row r="16" spans="1:48" x14ac:dyDescent="0.25">
      <c r="A16" s="2" t="s">
        <v>115</v>
      </c>
      <c r="B16" s="2" t="s">
        <v>116</v>
      </c>
      <c r="C16" s="188">
        <f t="shared" si="1"/>
        <v>0</v>
      </c>
      <c r="D16" s="57">
        <f>IF(AND(D$6&gt;=Parametry!$E$5,'závislosti hrozby a opatření'!D11&gt;0),1,0)</f>
        <v>0</v>
      </c>
      <c r="E16" s="57">
        <f>IF(AND(E$6&gt;=Parametry!$E$5,'závislosti hrozby a opatření'!E11&gt;0),1,0)</f>
        <v>0</v>
      </c>
      <c r="F16" s="57">
        <f>IF(AND(F$6&gt;=Parametry!$E$5,'závislosti hrozby a opatření'!F11&gt;0),1,0)</f>
        <v>0</v>
      </c>
      <c r="G16" s="57">
        <f>IF(AND(G$6&gt;=Parametry!$E$5,'závislosti hrozby a opatření'!G11&gt;0),1,0)</f>
        <v>0</v>
      </c>
      <c r="H16" s="57">
        <f>IF(AND(H$6&gt;=Parametry!$E$5,'závislosti hrozby a opatření'!H11&gt;0),1,0)</f>
        <v>0</v>
      </c>
      <c r="I16" s="57">
        <f>IF(AND(I$6&gt;=Parametry!$E$5,'závislosti hrozby a opatření'!I11&gt;0),1,0)</f>
        <v>0</v>
      </c>
      <c r="J16" s="57">
        <f>IF(AND(J$6&gt;=Parametry!$E$5,'závislosti hrozby a opatření'!J11&gt;0),1,0)</f>
        <v>0</v>
      </c>
      <c r="K16" s="57">
        <f>IF(AND(K$6&gt;=Parametry!$E$5,'závislosti hrozby a opatření'!K11&gt;0),1,0)</f>
        <v>0</v>
      </c>
      <c r="L16" s="57">
        <f>IF(AND(L$6&gt;=Parametry!$E$5,'závislosti hrozby a opatření'!L11&gt;0),1,0)</f>
        <v>0</v>
      </c>
      <c r="M16" s="57">
        <f>IF(AND(M$6&gt;=Parametry!$E$5,'závislosti hrozby a opatření'!M11&gt;0),1,0)</f>
        <v>0</v>
      </c>
      <c r="N16" s="57">
        <f>IF(AND(N$6&gt;=Parametry!$E$5,'závislosti hrozby a opatření'!N11&gt;0),1,0)</f>
        <v>0</v>
      </c>
      <c r="O16" s="57">
        <f>IF(AND(O$6&gt;=Parametry!$E$5,'závislosti hrozby a opatření'!O11&gt;0),1,0)</f>
        <v>0</v>
      </c>
      <c r="P16" s="57">
        <f>IF(AND(P$6&gt;=Parametry!$E$5,'závislosti hrozby a opatření'!P11&gt;0),1,0)</f>
        <v>0</v>
      </c>
      <c r="Q16" s="57">
        <f>IF(AND(Q$6&gt;=Parametry!$E$5,'závislosti hrozby a opatření'!Q11&gt;0),1,0)</f>
        <v>0</v>
      </c>
      <c r="R16" s="57">
        <f>IF(AND(R$6&gt;=Parametry!$E$5,'závislosti hrozby a opatření'!R11&gt;0),1,0)</f>
        <v>0</v>
      </c>
      <c r="S16" s="57">
        <f>IF(AND(S$6&gt;=Parametry!$E$5,'závislosti hrozby a opatření'!S11&gt;0),1,0)</f>
        <v>0</v>
      </c>
      <c r="T16" s="57">
        <f>IF(AND(T$6&gt;=Parametry!$E$5,'závislosti hrozby a opatření'!T11&gt;0),1,0)</f>
        <v>0</v>
      </c>
      <c r="U16" s="57">
        <f>IF(AND(U$6&gt;=Parametry!$E$5,'závislosti hrozby a opatření'!U11&gt;0),1,0)</f>
        <v>0</v>
      </c>
      <c r="V16" s="57">
        <f>IF(AND(V$6&gt;=Parametry!$E$5,'závislosti hrozby a opatření'!V11&gt;0),1,0)</f>
        <v>0</v>
      </c>
      <c r="W16" s="57">
        <f>IF(AND(W$6&gt;=Parametry!$E$5,'závislosti hrozby a opatření'!W11&gt;0),1,0)</f>
        <v>0</v>
      </c>
      <c r="X16" s="57">
        <f>IF(AND(X$6&gt;=Parametry!$E$5,'závislosti hrozby a opatření'!X11&gt;0),1,0)</f>
        <v>0</v>
      </c>
      <c r="Y16" s="57">
        <f>IF(AND(Y$6&gt;=Parametry!$E$5,'závislosti hrozby a opatření'!Y11&gt;0),1,0)</f>
        <v>0</v>
      </c>
      <c r="Z16" s="57">
        <f>IF(AND(Z$6&gt;=Parametry!$E$5,'závislosti hrozby a opatření'!Z11&gt;0),1,0)</f>
        <v>0</v>
      </c>
      <c r="AA16" s="57">
        <f>IF(AND(AA$6&gt;=Parametry!$E$5,'závislosti hrozby a opatření'!AA11&gt;0),1,0)</f>
        <v>0</v>
      </c>
      <c r="AB16" s="57">
        <f>IF(AND(AB$6&gt;=Parametry!$E$5,'závislosti hrozby a opatření'!AB11&gt;0),1,0)</f>
        <v>0</v>
      </c>
      <c r="AC16" s="57">
        <f>IF(AND(AC$6&gt;=Parametry!$E$5,'závislosti hrozby a opatření'!AC11&gt;0),1,0)</f>
        <v>0</v>
      </c>
      <c r="AD16" s="57">
        <f>IF(AND(AD$6&gt;=Parametry!$E$5,'závislosti hrozby a opatření'!AD11&gt;0),1,0)</f>
        <v>0</v>
      </c>
      <c r="AE16" s="57">
        <f>IF(AND(AE$6&gt;=Parametry!$E$5,'závislosti hrozby a opatření'!AE11&gt;0),1,0)</f>
        <v>0</v>
      </c>
      <c r="AF16" s="57">
        <f>IF(AND(AF$6&gt;=Parametry!$E$5,'závislosti hrozby a opatření'!AF11&gt;0),1,0)</f>
        <v>0</v>
      </c>
      <c r="AG16" s="57">
        <f>IF(AND(AG$6&gt;=Parametry!$E$5,'závislosti hrozby a opatření'!AG11&gt;0),1,0)</f>
        <v>0</v>
      </c>
      <c r="AH16" s="57">
        <f>IF(AND(AH$6&gt;=Parametry!$E$5,'závislosti hrozby a opatření'!AH11&gt;0),1,0)</f>
        <v>0</v>
      </c>
      <c r="AI16" s="57">
        <f>IF(AND(AI$6&gt;=Parametry!$E$5,'závislosti hrozby a opatření'!AI11&gt;0),1,0)</f>
        <v>0</v>
      </c>
      <c r="AJ16" s="57">
        <f>IF(AND(AJ$6&gt;=Parametry!$E$5,'závislosti hrozby a opatření'!AJ11&gt;0),1,0)</f>
        <v>0</v>
      </c>
      <c r="AK16" s="57">
        <f>IF(AND(AK$6&gt;=Parametry!$E$5,'závislosti hrozby a opatření'!AK11&gt;0),1,0)</f>
        <v>0</v>
      </c>
      <c r="AL16" s="57">
        <f>IF(AND(AL$6&gt;=Parametry!$E$5,'závislosti hrozby a opatření'!AL11&gt;0),1,0)</f>
        <v>0</v>
      </c>
      <c r="AM16" s="57">
        <f>IF(AND(AM$6&gt;=Parametry!$E$5,'závislosti hrozby a opatření'!AM11&gt;0),1,0)</f>
        <v>0</v>
      </c>
      <c r="AN16" s="57">
        <f>IF(AND(AN$6&gt;=Parametry!$E$5,'závislosti hrozby a opatření'!AN11&gt;0),1,0)</f>
        <v>0</v>
      </c>
      <c r="AO16" s="57">
        <f>IF(AND(AO$6&gt;=Parametry!$E$5,'závislosti hrozby a opatření'!AO11&gt;0),1,0)</f>
        <v>0</v>
      </c>
      <c r="AP16" s="57">
        <f>IF(AND(AP$6&gt;=Parametry!$E$5,'závislosti hrozby a opatření'!AP11&gt;0),1,0)</f>
        <v>0</v>
      </c>
      <c r="AQ16" s="57">
        <f>IF(AND(AQ$6&gt;=Parametry!$E$5,'závislosti hrozby a opatření'!AQ11&gt;0),1,0)</f>
        <v>0</v>
      </c>
      <c r="AR16" s="57">
        <f>IF(AND(AR$6&gt;=Parametry!$E$5,'závislosti hrozby a opatření'!AR11&gt;0),1,0)</f>
        <v>0</v>
      </c>
      <c r="AS16" s="57">
        <f>IF(AND(AS$6&gt;=Parametry!$E$5,'závislosti hrozby a opatření'!AS11&gt;0),1,0)</f>
        <v>0</v>
      </c>
      <c r="AT16" s="57">
        <f>IF(AND(AT$6&gt;=Parametry!$E$5,'závislosti hrozby a opatření'!AT11&gt;0),1,0)</f>
        <v>0</v>
      </c>
      <c r="AU16" s="57">
        <f>IF(AND(AU$6&gt;=Parametry!$E$5,'závislosti hrozby a opatření'!AU11&gt;0),1,0)</f>
        <v>0</v>
      </c>
    </row>
    <row r="17" spans="1:47" x14ac:dyDescent="0.25">
      <c r="A17" s="2" t="s">
        <v>117</v>
      </c>
      <c r="B17" s="2" t="s">
        <v>118</v>
      </c>
      <c r="C17" s="188">
        <f t="shared" si="1"/>
        <v>2</v>
      </c>
      <c r="D17" s="57">
        <f>IF(AND(D$6&gt;=Parametry!$E$5,'závislosti hrozby a opatření'!D12&gt;0),1,0)</f>
        <v>0</v>
      </c>
      <c r="E17" s="57">
        <f>IF(AND(E$6&gt;=Parametry!$E$5,'závislosti hrozby a opatření'!E12&gt;0),1,0)</f>
        <v>0</v>
      </c>
      <c r="F17" s="57">
        <f>IF(AND(F$6&gt;=Parametry!$E$5,'závislosti hrozby a opatření'!F12&gt;0),1,0)</f>
        <v>0</v>
      </c>
      <c r="G17" s="57">
        <f>IF(AND(G$6&gt;=Parametry!$E$5,'závislosti hrozby a opatření'!G12&gt;0),1,0)</f>
        <v>0</v>
      </c>
      <c r="H17" s="57">
        <f>IF(AND(H$6&gt;=Parametry!$E$5,'závislosti hrozby a opatření'!H12&gt;0),1,0)</f>
        <v>0</v>
      </c>
      <c r="I17" s="57">
        <f>IF(AND(I$6&gt;=Parametry!$E$5,'závislosti hrozby a opatření'!I12&gt;0),1,0)</f>
        <v>0</v>
      </c>
      <c r="J17" s="57">
        <f>IF(AND(J$6&gt;=Parametry!$E$5,'závislosti hrozby a opatření'!J12&gt;0),1,0)</f>
        <v>0</v>
      </c>
      <c r="K17" s="57">
        <f>IF(AND(K$6&gt;=Parametry!$E$5,'závislosti hrozby a opatření'!K12&gt;0),1,0)</f>
        <v>0</v>
      </c>
      <c r="L17" s="57">
        <f>IF(AND(L$6&gt;=Parametry!$E$5,'závislosti hrozby a opatření'!L12&gt;0),1,0)</f>
        <v>0</v>
      </c>
      <c r="M17" s="57">
        <f>IF(AND(M$6&gt;=Parametry!$E$5,'závislosti hrozby a opatření'!M12&gt;0),1,0)</f>
        <v>0</v>
      </c>
      <c r="N17" s="57">
        <f>IF(AND(N$6&gt;=Parametry!$E$5,'závislosti hrozby a opatření'!N12&gt;0),1,0)</f>
        <v>0</v>
      </c>
      <c r="O17" s="57">
        <f>IF(AND(O$6&gt;=Parametry!$E$5,'závislosti hrozby a opatření'!O12&gt;0),1,0)</f>
        <v>0</v>
      </c>
      <c r="P17" s="57">
        <f>IF(AND(P$6&gt;=Parametry!$E$5,'závislosti hrozby a opatření'!P12&gt;0),1,0)</f>
        <v>0</v>
      </c>
      <c r="Q17" s="57">
        <f>IF(AND(Q$6&gt;=Parametry!$E$5,'závislosti hrozby a opatření'!Q12&gt;0),1,0)</f>
        <v>0</v>
      </c>
      <c r="R17" s="57">
        <f>IF(AND(R$6&gt;=Parametry!$E$5,'závislosti hrozby a opatření'!R12&gt;0),1,0)</f>
        <v>0</v>
      </c>
      <c r="S17" s="57">
        <f>IF(AND(S$6&gt;=Parametry!$E$5,'závislosti hrozby a opatření'!S12&gt;0),1,0)</f>
        <v>0</v>
      </c>
      <c r="T17" s="57">
        <f>IF(AND(T$6&gt;=Parametry!$E$5,'závislosti hrozby a opatření'!T12&gt;0),1,0)</f>
        <v>0</v>
      </c>
      <c r="U17" s="57">
        <f>IF(AND(U$6&gt;=Parametry!$E$5,'závislosti hrozby a opatření'!U12&gt;0),1,0)</f>
        <v>0</v>
      </c>
      <c r="V17" s="57">
        <f>IF(AND(V$6&gt;=Parametry!$E$5,'závislosti hrozby a opatření'!V12&gt;0),1,0)</f>
        <v>0</v>
      </c>
      <c r="W17" s="57">
        <f>IF(AND(W$6&gt;=Parametry!$E$5,'závislosti hrozby a opatření'!W12&gt;0),1,0)</f>
        <v>0</v>
      </c>
      <c r="X17" s="57">
        <f>IF(AND(X$6&gt;=Parametry!$E$5,'závislosti hrozby a opatření'!X12&gt;0),1,0)</f>
        <v>0</v>
      </c>
      <c r="Y17" s="57">
        <f>IF(AND(Y$6&gt;=Parametry!$E$5,'závislosti hrozby a opatření'!Y12&gt;0),1,0)</f>
        <v>0</v>
      </c>
      <c r="Z17" s="57">
        <f>IF(AND(Z$6&gt;=Parametry!$E$5,'závislosti hrozby a opatření'!Z12&gt;0),1,0)</f>
        <v>0</v>
      </c>
      <c r="AA17" s="57">
        <f>IF(AND(AA$6&gt;=Parametry!$E$5,'závislosti hrozby a opatření'!AA12&gt;0),1,0)</f>
        <v>0</v>
      </c>
      <c r="AB17" s="57">
        <f>IF(AND(AB$6&gt;=Parametry!$E$5,'závislosti hrozby a opatření'!AB12&gt;0),1,0)</f>
        <v>0</v>
      </c>
      <c r="AC17" s="57">
        <f>IF(AND(AC$6&gt;=Parametry!$E$5,'závislosti hrozby a opatření'!AC12&gt;0),1,0)</f>
        <v>0</v>
      </c>
      <c r="AD17" s="57">
        <f>IF(AND(AD$6&gt;=Parametry!$E$5,'závislosti hrozby a opatření'!AD12&gt;0),1,0)</f>
        <v>0</v>
      </c>
      <c r="AE17" s="57">
        <f>IF(AND(AE$6&gt;=Parametry!$E$5,'závislosti hrozby a opatření'!AE12&gt;0),1,0)</f>
        <v>0</v>
      </c>
      <c r="AF17" s="57">
        <f>IF(AND(AF$6&gt;=Parametry!$E$5,'závislosti hrozby a opatření'!AF12&gt;0),1,0)</f>
        <v>0</v>
      </c>
      <c r="AG17" s="57">
        <f>IF(AND(AG$6&gt;=Parametry!$E$5,'závislosti hrozby a opatření'!AG12&gt;0),1,0)</f>
        <v>0</v>
      </c>
      <c r="AH17" s="57">
        <f>IF(AND(AH$6&gt;=Parametry!$E$5,'závislosti hrozby a opatření'!AH12&gt;0),1,0)</f>
        <v>0</v>
      </c>
      <c r="AI17" s="57">
        <f>IF(AND(AI$6&gt;=Parametry!$E$5,'závislosti hrozby a opatření'!AI12&gt;0),1,0)</f>
        <v>0</v>
      </c>
      <c r="AJ17" s="57">
        <f>IF(AND(AJ$6&gt;=Parametry!$E$5,'závislosti hrozby a opatření'!AJ12&gt;0),1,0)</f>
        <v>0</v>
      </c>
      <c r="AK17" s="57">
        <f>IF(AND(AK$6&gt;=Parametry!$E$5,'závislosti hrozby a opatření'!AK12&gt;0),1,0)</f>
        <v>0</v>
      </c>
      <c r="AL17" s="57">
        <f>IF(AND(AL$6&gt;=Parametry!$E$5,'závislosti hrozby a opatření'!AL12&gt;0),1,0)</f>
        <v>1</v>
      </c>
      <c r="AM17" s="57">
        <f>IF(AND(AM$6&gt;=Parametry!$E$5,'závislosti hrozby a opatření'!AM12&gt;0),1,0)</f>
        <v>0</v>
      </c>
      <c r="AN17" s="57">
        <f>IF(AND(AN$6&gt;=Parametry!$E$5,'závislosti hrozby a opatření'!AN12&gt;0),1,0)</f>
        <v>0</v>
      </c>
      <c r="AO17" s="57">
        <f>IF(AND(AO$6&gt;=Parametry!$E$5,'závislosti hrozby a opatření'!AO12&gt;0),1,0)</f>
        <v>0</v>
      </c>
      <c r="AP17" s="57">
        <f>IF(AND(AP$6&gt;=Parametry!$E$5,'závislosti hrozby a opatření'!AP12&gt;0),1,0)</f>
        <v>1</v>
      </c>
      <c r="AQ17" s="57">
        <f>IF(AND(AQ$6&gt;=Parametry!$E$5,'závislosti hrozby a opatření'!AQ12&gt;0),1,0)</f>
        <v>0</v>
      </c>
      <c r="AR17" s="57">
        <f>IF(AND(AR$6&gt;=Parametry!$E$5,'závislosti hrozby a opatření'!AR12&gt;0),1,0)</f>
        <v>0</v>
      </c>
      <c r="AS17" s="57">
        <f>IF(AND(AS$6&gt;=Parametry!$E$5,'závislosti hrozby a opatření'!AS12&gt;0),1,0)</f>
        <v>0</v>
      </c>
      <c r="AT17" s="57">
        <f>IF(AND(AT$6&gt;=Parametry!$E$5,'závislosti hrozby a opatření'!AT12&gt;0),1,0)</f>
        <v>0</v>
      </c>
      <c r="AU17" s="57">
        <f>IF(AND(AU$6&gt;=Parametry!$E$5,'závislosti hrozby a opatření'!AU12&gt;0),1,0)</f>
        <v>0</v>
      </c>
    </row>
    <row r="18" spans="1:47" x14ac:dyDescent="0.25">
      <c r="A18" s="2" t="s">
        <v>119</v>
      </c>
      <c r="B18" s="2" t="s">
        <v>120</v>
      </c>
      <c r="C18" s="188">
        <f t="shared" si="1"/>
        <v>0</v>
      </c>
      <c r="D18" s="57">
        <f>IF(AND(D$6&gt;=Parametry!$E$5,'závislosti hrozby a opatření'!D13&gt;0),1,0)</f>
        <v>0</v>
      </c>
      <c r="E18" s="57">
        <f>IF(AND(E$6&gt;=Parametry!$E$5,'závislosti hrozby a opatření'!E13&gt;0),1,0)</f>
        <v>0</v>
      </c>
      <c r="F18" s="57">
        <f>IF(AND(F$6&gt;=Parametry!$E$5,'závislosti hrozby a opatření'!F13&gt;0),1,0)</f>
        <v>0</v>
      </c>
      <c r="G18" s="57">
        <f>IF(AND(G$6&gt;=Parametry!$E$5,'závislosti hrozby a opatření'!G13&gt;0),1,0)</f>
        <v>0</v>
      </c>
      <c r="H18" s="57">
        <f>IF(AND(H$6&gt;=Parametry!$E$5,'závislosti hrozby a opatření'!H13&gt;0),1,0)</f>
        <v>0</v>
      </c>
      <c r="I18" s="57">
        <f>IF(AND(I$6&gt;=Parametry!$E$5,'závislosti hrozby a opatření'!I13&gt;0),1,0)</f>
        <v>0</v>
      </c>
      <c r="J18" s="57">
        <f>IF(AND(J$6&gt;=Parametry!$E$5,'závislosti hrozby a opatření'!J13&gt;0),1,0)</f>
        <v>0</v>
      </c>
      <c r="K18" s="57">
        <f>IF(AND(K$6&gt;=Parametry!$E$5,'závislosti hrozby a opatření'!K13&gt;0),1,0)</f>
        <v>0</v>
      </c>
      <c r="L18" s="57">
        <f>IF(AND(L$6&gt;=Parametry!$E$5,'závislosti hrozby a opatření'!L13&gt;0),1,0)</f>
        <v>0</v>
      </c>
      <c r="M18" s="57">
        <f>IF(AND(M$6&gt;=Parametry!$E$5,'závislosti hrozby a opatření'!M13&gt;0),1,0)</f>
        <v>0</v>
      </c>
      <c r="N18" s="57">
        <f>IF(AND(N$6&gt;=Parametry!$E$5,'závislosti hrozby a opatření'!N13&gt;0),1,0)</f>
        <v>0</v>
      </c>
      <c r="O18" s="57">
        <f>IF(AND(O$6&gt;=Parametry!$E$5,'závislosti hrozby a opatření'!O13&gt;0),1,0)</f>
        <v>0</v>
      </c>
      <c r="P18" s="57">
        <f>IF(AND(P$6&gt;=Parametry!$E$5,'závislosti hrozby a opatření'!P13&gt;0),1,0)</f>
        <v>0</v>
      </c>
      <c r="Q18" s="57">
        <f>IF(AND(Q$6&gt;=Parametry!$E$5,'závislosti hrozby a opatření'!Q13&gt;0),1,0)</f>
        <v>0</v>
      </c>
      <c r="R18" s="57">
        <f>IF(AND(R$6&gt;=Parametry!$E$5,'závislosti hrozby a opatření'!R13&gt;0),1,0)</f>
        <v>0</v>
      </c>
      <c r="S18" s="57">
        <f>IF(AND(S$6&gt;=Parametry!$E$5,'závislosti hrozby a opatření'!S13&gt;0),1,0)</f>
        <v>0</v>
      </c>
      <c r="T18" s="57">
        <f>IF(AND(T$6&gt;=Parametry!$E$5,'závislosti hrozby a opatření'!T13&gt;0),1,0)</f>
        <v>0</v>
      </c>
      <c r="U18" s="57">
        <f>IF(AND(U$6&gt;=Parametry!$E$5,'závislosti hrozby a opatření'!U13&gt;0),1,0)</f>
        <v>0</v>
      </c>
      <c r="V18" s="57">
        <f>IF(AND(V$6&gt;=Parametry!$E$5,'závislosti hrozby a opatření'!V13&gt;0),1,0)</f>
        <v>0</v>
      </c>
      <c r="W18" s="57">
        <f>IF(AND(W$6&gt;=Parametry!$E$5,'závislosti hrozby a opatření'!W13&gt;0),1,0)</f>
        <v>0</v>
      </c>
      <c r="X18" s="57">
        <f>IF(AND(X$6&gt;=Parametry!$E$5,'závislosti hrozby a opatření'!X13&gt;0),1,0)</f>
        <v>0</v>
      </c>
      <c r="Y18" s="57">
        <f>IF(AND(Y$6&gt;=Parametry!$E$5,'závislosti hrozby a opatření'!Y13&gt;0),1,0)</f>
        <v>0</v>
      </c>
      <c r="Z18" s="57">
        <f>IF(AND(Z$6&gt;=Parametry!$E$5,'závislosti hrozby a opatření'!Z13&gt;0),1,0)</f>
        <v>0</v>
      </c>
      <c r="AA18" s="57">
        <f>IF(AND(AA$6&gt;=Parametry!$E$5,'závislosti hrozby a opatření'!AA13&gt;0),1,0)</f>
        <v>0</v>
      </c>
      <c r="AB18" s="57">
        <f>IF(AND(AB$6&gt;=Parametry!$E$5,'závislosti hrozby a opatření'!AB13&gt;0),1,0)</f>
        <v>0</v>
      </c>
      <c r="AC18" s="57">
        <f>IF(AND(AC$6&gt;=Parametry!$E$5,'závislosti hrozby a opatření'!AC13&gt;0),1,0)</f>
        <v>0</v>
      </c>
      <c r="AD18" s="57">
        <f>IF(AND(AD$6&gt;=Parametry!$E$5,'závislosti hrozby a opatření'!AD13&gt;0),1,0)</f>
        <v>0</v>
      </c>
      <c r="AE18" s="57">
        <f>IF(AND(AE$6&gt;=Parametry!$E$5,'závislosti hrozby a opatření'!AE13&gt;0),1,0)</f>
        <v>0</v>
      </c>
      <c r="AF18" s="57">
        <f>IF(AND(AF$6&gt;=Parametry!$E$5,'závislosti hrozby a opatření'!AF13&gt;0),1,0)</f>
        <v>0</v>
      </c>
      <c r="AG18" s="57">
        <f>IF(AND(AG$6&gt;=Parametry!$E$5,'závislosti hrozby a opatření'!AG13&gt;0),1,0)</f>
        <v>0</v>
      </c>
      <c r="AH18" s="57">
        <f>IF(AND(AH$6&gt;=Parametry!$E$5,'závislosti hrozby a opatření'!AH13&gt;0),1,0)</f>
        <v>0</v>
      </c>
      <c r="AI18" s="57">
        <f>IF(AND(AI$6&gt;=Parametry!$E$5,'závislosti hrozby a opatření'!AI13&gt;0),1,0)</f>
        <v>0</v>
      </c>
      <c r="AJ18" s="57">
        <f>IF(AND(AJ$6&gt;=Parametry!$E$5,'závislosti hrozby a opatření'!AJ13&gt;0),1,0)</f>
        <v>0</v>
      </c>
      <c r="AK18" s="57">
        <f>IF(AND(AK$6&gt;=Parametry!$E$5,'závislosti hrozby a opatření'!AK13&gt;0),1,0)</f>
        <v>0</v>
      </c>
      <c r="AL18" s="57">
        <f>IF(AND(AL$6&gt;=Parametry!$E$5,'závislosti hrozby a opatření'!AL13&gt;0),1,0)</f>
        <v>0</v>
      </c>
      <c r="AM18" s="57">
        <f>IF(AND(AM$6&gt;=Parametry!$E$5,'závislosti hrozby a opatření'!AM13&gt;0),1,0)</f>
        <v>0</v>
      </c>
      <c r="AN18" s="57">
        <f>IF(AND(AN$6&gt;=Parametry!$E$5,'závislosti hrozby a opatření'!AN13&gt;0),1,0)</f>
        <v>0</v>
      </c>
      <c r="AO18" s="57">
        <f>IF(AND(AO$6&gt;=Parametry!$E$5,'závislosti hrozby a opatření'!AO13&gt;0),1,0)</f>
        <v>0</v>
      </c>
      <c r="AP18" s="57">
        <f>IF(AND(AP$6&gt;=Parametry!$E$5,'závislosti hrozby a opatření'!AP13&gt;0),1,0)</f>
        <v>0</v>
      </c>
      <c r="AQ18" s="57">
        <f>IF(AND(AQ$6&gt;=Parametry!$E$5,'závislosti hrozby a opatření'!AQ13&gt;0),1,0)</f>
        <v>0</v>
      </c>
      <c r="AR18" s="57">
        <f>IF(AND(AR$6&gt;=Parametry!$E$5,'závislosti hrozby a opatření'!AR13&gt;0),1,0)</f>
        <v>0</v>
      </c>
      <c r="AS18" s="57">
        <f>IF(AND(AS$6&gt;=Parametry!$E$5,'závislosti hrozby a opatření'!AS13&gt;0),1,0)</f>
        <v>0</v>
      </c>
      <c r="AT18" s="57">
        <f>IF(AND(AT$6&gt;=Parametry!$E$5,'závislosti hrozby a opatření'!AT13&gt;0),1,0)</f>
        <v>0</v>
      </c>
      <c r="AU18" s="57">
        <f>IF(AND(AU$6&gt;=Parametry!$E$5,'závislosti hrozby a opatření'!AU13&gt;0),1,0)</f>
        <v>0</v>
      </c>
    </row>
    <row r="19" spans="1:47" x14ac:dyDescent="0.25">
      <c r="A19" s="2" t="s">
        <v>121</v>
      </c>
      <c r="B19" s="2" t="s">
        <v>122</v>
      </c>
      <c r="C19" s="188">
        <f t="shared" si="1"/>
        <v>2</v>
      </c>
      <c r="D19" s="57">
        <f>IF(AND(D$6&gt;=Parametry!$E$5,'závislosti hrozby a opatření'!D14&gt;0),1,0)</f>
        <v>0</v>
      </c>
      <c r="E19" s="57">
        <f>IF(AND(E$6&gt;=Parametry!$E$5,'závislosti hrozby a opatření'!E14&gt;0),1,0)</f>
        <v>0</v>
      </c>
      <c r="F19" s="57">
        <f>IF(AND(F$6&gt;=Parametry!$E$5,'závislosti hrozby a opatření'!F14&gt;0),1,0)</f>
        <v>0</v>
      </c>
      <c r="G19" s="57">
        <f>IF(AND(G$6&gt;=Parametry!$E$5,'závislosti hrozby a opatření'!G14&gt;0),1,0)</f>
        <v>0</v>
      </c>
      <c r="H19" s="57">
        <f>IF(AND(H$6&gt;=Parametry!$E$5,'závislosti hrozby a opatření'!H14&gt;0),1,0)</f>
        <v>0</v>
      </c>
      <c r="I19" s="57">
        <f>IF(AND(I$6&gt;=Parametry!$E$5,'závislosti hrozby a opatření'!I14&gt;0),1,0)</f>
        <v>0</v>
      </c>
      <c r="J19" s="57">
        <f>IF(AND(J$6&gt;=Parametry!$E$5,'závislosti hrozby a opatření'!J14&gt;0),1,0)</f>
        <v>0</v>
      </c>
      <c r="K19" s="57">
        <f>IF(AND(K$6&gt;=Parametry!$E$5,'závislosti hrozby a opatření'!K14&gt;0),1,0)</f>
        <v>0</v>
      </c>
      <c r="L19" s="57">
        <f>IF(AND(L$6&gt;=Parametry!$E$5,'závislosti hrozby a opatření'!L14&gt;0),1,0)</f>
        <v>0</v>
      </c>
      <c r="M19" s="57">
        <f>IF(AND(M$6&gt;=Parametry!$E$5,'závislosti hrozby a opatření'!M14&gt;0),1,0)</f>
        <v>0</v>
      </c>
      <c r="N19" s="57">
        <f>IF(AND(N$6&gt;=Parametry!$E$5,'závislosti hrozby a opatření'!N14&gt;0),1,0)</f>
        <v>0</v>
      </c>
      <c r="O19" s="57">
        <f>IF(AND(O$6&gt;=Parametry!$E$5,'závislosti hrozby a opatření'!O14&gt;0),1,0)</f>
        <v>0</v>
      </c>
      <c r="P19" s="57">
        <f>IF(AND(P$6&gt;=Parametry!$E$5,'závislosti hrozby a opatření'!P14&gt;0),1,0)</f>
        <v>0</v>
      </c>
      <c r="Q19" s="57">
        <f>IF(AND(Q$6&gt;=Parametry!$E$5,'závislosti hrozby a opatření'!Q14&gt;0),1,0)</f>
        <v>0</v>
      </c>
      <c r="R19" s="57">
        <f>IF(AND(R$6&gt;=Parametry!$E$5,'závislosti hrozby a opatření'!R14&gt;0),1,0)</f>
        <v>0</v>
      </c>
      <c r="S19" s="57">
        <f>IF(AND(S$6&gt;=Parametry!$E$5,'závislosti hrozby a opatření'!S14&gt;0),1,0)</f>
        <v>0</v>
      </c>
      <c r="T19" s="57">
        <f>IF(AND(T$6&gt;=Parametry!$E$5,'závislosti hrozby a opatření'!T14&gt;0),1,0)</f>
        <v>0</v>
      </c>
      <c r="U19" s="57">
        <f>IF(AND(U$6&gt;=Parametry!$E$5,'závislosti hrozby a opatření'!U14&gt;0),1,0)</f>
        <v>0</v>
      </c>
      <c r="V19" s="57">
        <f>IF(AND(V$6&gt;=Parametry!$E$5,'závislosti hrozby a opatření'!V14&gt;0),1,0)</f>
        <v>0</v>
      </c>
      <c r="W19" s="57">
        <f>IF(AND(W$6&gt;=Parametry!$E$5,'závislosti hrozby a opatření'!W14&gt;0),1,0)</f>
        <v>0</v>
      </c>
      <c r="X19" s="57">
        <f>IF(AND(X$6&gt;=Parametry!$E$5,'závislosti hrozby a opatření'!X14&gt;0),1,0)</f>
        <v>0</v>
      </c>
      <c r="Y19" s="57">
        <f>IF(AND(Y$6&gt;=Parametry!$E$5,'závislosti hrozby a opatření'!Y14&gt;0),1,0)</f>
        <v>0</v>
      </c>
      <c r="Z19" s="57">
        <f>IF(AND(Z$6&gt;=Parametry!$E$5,'závislosti hrozby a opatření'!Z14&gt;0),1,0)</f>
        <v>0</v>
      </c>
      <c r="AA19" s="57">
        <f>IF(AND(AA$6&gt;=Parametry!$E$5,'závislosti hrozby a opatření'!AA14&gt;0),1,0)</f>
        <v>0</v>
      </c>
      <c r="AB19" s="57">
        <f>IF(AND(AB$6&gt;=Parametry!$E$5,'závislosti hrozby a opatření'!AB14&gt;0),1,0)</f>
        <v>0</v>
      </c>
      <c r="AC19" s="57">
        <f>IF(AND(AC$6&gt;=Parametry!$E$5,'závislosti hrozby a opatření'!AC14&gt;0),1,0)</f>
        <v>0</v>
      </c>
      <c r="AD19" s="57">
        <f>IF(AND(AD$6&gt;=Parametry!$E$5,'závislosti hrozby a opatření'!AD14&gt;0),1,0)</f>
        <v>0</v>
      </c>
      <c r="AE19" s="57">
        <f>IF(AND(AE$6&gt;=Parametry!$E$5,'závislosti hrozby a opatření'!AE14&gt;0),1,0)</f>
        <v>0</v>
      </c>
      <c r="AF19" s="57">
        <f>IF(AND(AF$6&gt;=Parametry!$E$5,'závislosti hrozby a opatření'!AF14&gt;0),1,0)</f>
        <v>0</v>
      </c>
      <c r="AG19" s="57">
        <f>IF(AND(AG$6&gt;=Parametry!$E$5,'závislosti hrozby a opatření'!AG14&gt;0),1,0)</f>
        <v>0</v>
      </c>
      <c r="AH19" s="57">
        <f>IF(AND(AH$6&gt;=Parametry!$E$5,'závislosti hrozby a opatření'!AH14&gt;0),1,0)</f>
        <v>0</v>
      </c>
      <c r="AI19" s="57">
        <f>IF(AND(AI$6&gt;=Parametry!$E$5,'závislosti hrozby a opatření'!AI14&gt;0),1,0)</f>
        <v>0</v>
      </c>
      <c r="AJ19" s="57">
        <f>IF(AND(AJ$6&gt;=Parametry!$E$5,'závislosti hrozby a opatření'!AJ14&gt;0),1,0)</f>
        <v>0</v>
      </c>
      <c r="AK19" s="57">
        <f>IF(AND(AK$6&gt;=Parametry!$E$5,'závislosti hrozby a opatření'!AK14&gt;0),1,0)</f>
        <v>0</v>
      </c>
      <c r="AL19" s="57">
        <f>IF(AND(AL$6&gt;=Parametry!$E$5,'závislosti hrozby a opatření'!AL14&gt;0),1,0)</f>
        <v>1</v>
      </c>
      <c r="AM19" s="57">
        <f>IF(AND(AM$6&gt;=Parametry!$E$5,'závislosti hrozby a opatření'!AM14&gt;0),1,0)</f>
        <v>0</v>
      </c>
      <c r="AN19" s="57">
        <f>IF(AND(AN$6&gt;=Parametry!$E$5,'závislosti hrozby a opatření'!AN14&gt;0),1,0)</f>
        <v>0</v>
      </c>
      <c r="AO19" s="57">
        <f>IF(AND(AO$6&gt;=Parametry!$E$5,'závislosti hrozby a opatření'!AO14&gt;0),1,0)</f>
        <v>0</v>
      </c>
      <c r="AP19" s="57">
        <f>IF(AND(AP$6&gt;=Parametry!$E$5,'závislosti hrozby a opatření'!AP14&gt;0),1,0)</f>
        <v>1</v>
      </c>
      <c r="AQ19" s="57">
        <f>IF(AND(AQ$6&gt;=Parametry!$E$5,'závislosti hrozby a opatření'!AQ14&gt;0),1,0)</f>
        <v>0</v>
      </c>
      <c r="AR19" s="57">
        <f>IF(AND(AR$6&gt;=Parametry!$E$5,'závislosti hrozby a opatření'!AR14&gt;0),1,0)</f>
        <v>0</v>
      </c>
      <c r="AS19" s="57">
        <f>IF(AND(AS$6&gt;=Parametry!$E$5,'závislosti hrozby a opatření'!AS14&gt;0),1,0)</f>
        <v>0</v>
      </c>
      <c r="AT19" s="57">
        <f>IF(AND(AT$6&gt;=Parametry!$E$5,'závislosti hrozby a opatření'!AT14&gt;0),1,0)</f>
        <v>0</v>
      </c>
      <c r="AU19" s="57">
        <f>IF(AND(AU$6&gt;=Parametry!$E$5,'závislosti hrozby a opatření'!AU14&gt;0),1,0)</f>
        <v>0</v>
      </c>
    </row>
    <row r="20" spans="1:47" x14ac:dyDescent="0.25">
      <c r="A20" s="2" t="s">
        <v>123</v>
      </c>
      <c r="B20" s="2" t="s">
        <v>124</v>
      </c>
      <c r="C20" s="188">
        <f t="shared" si="1"/>
        <v>2</v>
      </c>
      <c r="D20" s="57">
        <f>IF(AND(D$6&gt;=Parametry!$E$5,'závislosti hrozby a opatření'!D15&gt;0),1,0)</f>
        <v>0</v>
      </c>
      <c r="E20" s="57">
        <f>IF(AND(E$6&gt;=Parametry!$E$5,'závislosti hrozby a opatření'!E15&gt;0),1,0)</f>
        <v>0</v>
      </c>
      <c r="F20" s="57">
        <f>IF(AND(F$6&gt;=Parametry!$E$5,'závislosti hrozby a opatření'!F15&gt;0),1,0)</f>
        <v>0</v>
      </c>
      <c r="G20" s="57">
        <f>IF(AND(G$6&gt;=Parametry!$E$5,'závislosti hrozby a opatření'!G15&gt;0),1,0)</f>
        <v>0</v>
      </c>
      <c r="H20" s="57">
        <f>IF(AND(H$6&gt;=Parametry!$E$5,'závislosti hrozby a opatření'!H15&gt;0),1,0)</f>
        <v>0</v>
      </c>
      <c r="I20" s="57">
        <f>IF(AND(I$6&gt;=Parametry!$E$5,'závislosti hrozby a opatření'!I15&gt;0),1,0)</f>
        <v>0</v>
      </c>
      <c r="J20" s="57">
        <f>IF(AND(J$6&gt;=Parametry!$E$5,'závislosti hrozby a opatření'!J15&gt;0),1,0)</f>
        <v>0</v>
      </c>
      <c r="K20" s="57">
        <f>IF(AND(K$6&gt;=Parametry!$E$5,'závislosti hrozby a opatření'!K15&gt;0),1,0)</f>
        <v>0</v>
      </c>
      <c r="L20" s="57">
        <f>IF(AND(L$6&gt;=Parametry!$E$5,'závislosti hrozby a opatření'!L15&gt;0),1,0)</f>
        <v>0</v>
      </c>
      <c r="M20" s="57">
        <f>IF(AND(M$6&gt;=Parametry!$E$5,'závislosti hrozby a opatření'!M15&gt;0),1,0)</f>
        <v>0</v>
      </c>
      <c r="N20" s="57">
        <f>IF(AND(N$6&gt;=Parametry!$E$5,'závislosti hrozby a opatření'!N15&gt;0),1,0)</f>
        <v>0</v>
      </c>
      <c r="O20" s="57">
        <f>IF(AND(O$6&gt;=Parametry!$E$5,'závislosti hrozby a opatření'!O15&gt;0),1,0)</f>
        <v>0</v>
      </c>
      <c r="P20" s="57">
        <f>IF(AND(P$6&gt;=Parametry!$E$5,'závislosti hrozby a opatření'!P15&gt;0),1,0)</f>
        <v>0</v>
      </c>
      <c r="Q20" s="57">
        <f>IF(AND(Q$6&gt;=Parametry!$E$5,'závislosti hrozby a opatření'!Q15&gt;0),1,0)</f>
        <v>0</v>
      </c>
      <c r="R20" s="57">
        <f>IF(AND(R$6&gt;=Parametry!$E$5,'závislosti hrozby a opatření'!R15&gt;0),1,0)</f>
        <v>0</v>
      </c>
      <c r="S20" s="57">
        <f>IF(AND(S$6&gt;=Parametry!$E$5,'závislosti hrozby a opatření'!S15&gt;0),1,0)</f>
        <v>0</v>
      </c>
      <c r="T20" s="57">
        <f>IF(AND(T$6&gt;=Parametry!$E$5,'závislosti hrozby a opatření'!T15&gt;0),1,0)</f>
        <v>0</v>
      </c>
      <c r="U20" s="57">
        <f>IF(AND(U$6&gt;=Parametry!$E$5,'závislosti hrozby a opatření'!U15&gt;0),1,0)</f>
        <v>0</v>
      </c>
      <c r="V20" s="57">
        <f>IF(AND(V$6&gt;=Parametry!$E$5,'závislosti hrozby a opatření'!V15&gt;0),1,0)</f>
        <v>0</v>
      </c>
      <c r="W20" s="57">
        <f>IF(AND(W$6&gt;=Parametry!$E$5,'závislosti hrozby a opatření'!W15&gt;0),1,0)</f>
        <v>0</v>
      </c>
      <c r="X20" s="57">
        <f>IF(AND(X$6&gt;=Parametry!$E$5,'závislosti hrozby a opatření'!X15&gt;0),1,0)</f>
        <v>0</v>
      </c>
      <c r="Y20" s="57">
        <f>IF(AND(Y$6&gt;=Parametry!$E$5,'závislosti hrozby a opatření'!Y15&gt;0),1,0)</f>
        <v>0</v>
      </c>
      <c r="Z20" s="57">
        <f>IF(AND(Z$6&gt;=Parametry!$E$5,'závislosti hrozby a opatření'!Z15&gt;0),1,0)</f>
        <v>0</v>
      </c>
      <c r="AA20" s="57">
        <f>IF(AND(AA$6&gt;=Parametry!$E$5,'závislosti hrozby a opatření'!AA15&gt;0),1,0)</f>
        <v>0</v>
      </c>
      <c r="AB20" s="57">
        <f>IF(AND(AB$6&gt;=Parametry!$E$5,'závislosti hrozby a opatření'!AB15&gt;0),1,0)</f>
        <v>0</v>
      </c>
      <c r="AC20" s="57">
        <f>IF(AND(AC$6&gt;=Parametry!$E$5,'závislosti hrozby a opatření'!AC15&gt;0),1,0)</f>
        <v>0</v>
      </c>
      <c r="AD20" s="57">
        <f>IF(AND(AD$6&gt;=Parametry!$E$5,'závislosti hrozby a opatření'!AD15&gt;0),1,0)</f>
        <v>0</v>
      </c>
      <c r="AE20" s="57">
        <f>IF(AND(AE$6&gt;=Parametry!$E$5,'závislosti hrozby a opatření'!AE15&gt;0),1,0)</f>
        <v>0</v>
      </c>
      <c r="AF20" s="57">
        <f>IF(AND(AF$6&gt;=Parametry!$E$5,'závislosti hrozby a opatření'!AF15&gt;0),1,0)</f>
        <v>0</v>
      </c>
      <c r="AG20" s="57">
        <f>IF(AND(AG$6&gt;=Parametry!$E$5,'závislosti hrozby a opatření'!AG15&gt;0),1,0)</f>
        <v>0</v>
      </c>
      <c r="AH20" s="57">
        <f>IF(AND(AH$6&gt;=Parametry!$E$5,'závislosti hrozby a opatření'!AH15&gt;0),1,0)</f>
        <v>0</v>
      </c>
      <c r="AI20" s="57">
        <f>IF(AND(AI$6&gt;=Parametry!$E$5,'závislosti hrozby a opatření'!AI15&gt;0),1,0)</f>
        <v>0</v>
      </c>
      <c r="AJ20" s="57">
        <f>IF(AND(AJ$6&gt;=Parametry!$E$5,'závislosti hrozby a opatření'!AJ15&gt;0),1,0)</f>
        <v>0</v>
      </c>
      <c r="AK20" s="57">
        <f>IF(AND(AK$6&gt;=Parametry!$E$5,'závislosti hrozby a opatření'!AK15&gt;0),1,0)</f>
        <v>0</v>
      </c>
      <c r="AL20" s="57">
        <f>IF(AND(AL$6&gt;=Parametry!$E$5,'závislosti hrozby a opatření'!AL15&gt;0),1,0)</f>
        <v>1</v>
      </c>
      <c r="AM20" s="57">
        <f>IF(AND(AM$6&gt;=Parametry!$E$5,'závislosti hrozby a opatření'!AM15&gt;0),1,0)</f>
        <v>0</v>
      </c>
      <c r="AN20" s="57">
        <f>IF(AND(AN$6&gt;=Parametry!$E$5,'závislosti hrozby a opatření'!AN15&gt;0),1,0)</f>
        <v>0</v>
      </c>
      <c r="AO20" s="57">
        <f>IF(AND(AO$6&gt;=Parametry!$E$5,'závislosti hrozby a opatření'!AO15&gt;0),1,0)</f>
        <v>0</v>
      </c>
      <c r="AP20" s="57">
        <f>IF(AND(AP$6&gt;=Parametry!$E$5,'závislosti hrozby a opatření'!AP15&gt;0),1,0)</f>
        <v>1</v>
      </c>
      <c r="AQ20" s="57">
        <f>IF(AND(AQ$6&gt;=Parametry!$E$5,'závislosti hrozby a opatření'!AQ15&gt;0),1,0)</f>
        <v>0</v>
      </c>
      <c r="AR20" s="57">
        <f>IF(AND(AR$6&gt;=Parametry!$E$5,'závislosti hrozby a opatření'!AR15&gt;0),1,0)</f>
        <v>0</v>
      </c>
      <c r="AS20" s="57">
        <f>IF(AND(AS$6&gt;=Parametry!$E$5,'závislosti hrozby a opatření'!AS15&gt;0),1,0)</f>
        <v>0</v>
      </c>
      <c r="AT20" s="57">
        <f>IF(AND(AT$6&gt;=Parametry!$E$5,'závislosti hrozby a opatření'!AT15&gt;0),1,0)</f>
        <v>0</v>
      </c>
      <c r="AU20" s="57">
        <f>IF(AND(AU$6&gt;=Parametry!$E$5,'závislosti hrozby a opatření'!AU15&gt;0),1,0)</f>
        <v>0</v>
      </c>
    </row>
    <row r="21" spans="1:47" x14ac:dyDescent="0.25">
      <c r="A21" s="2" t="s">
        <v>125</v>
      </c>
      <c r="B21" s="2" t="s">
        <v>126</v>
      </c>
      <c r="C21" s="188">
        <f t="shared" si="1"/>
        <v>4</v>
      </c>
      <c r="D21" s="57">
        <f>IF(AND(D$6&gt;=Parametry!$E$5,'závislosti hrozby a opatření'!D16&gt;0),1,0)</f>
        <v>0</v>
      </c>
      <c r="E21" s="57">
        <f>IF(AND(E$6&gt;=Parametry!$E$5,'závislosti hrozby a opatření'!E16&gt;0),1,0)</f>
        <v>0</v>
      </c>
      <c r="F21" s="57">
        <f>IF(AND(F$6&gt;=Parametry!$E$5,'závislosti hrozby a opatření'!F16&gt;0),1,0)</f>
        <v>0</v>
      </c>
      <c r="G21" s="57">
        <f>IF(AND(G$6&gt;=Parametry!$E$5,'závislosti hrozby a opatření'!G16&gt;0),1,0)</f>
        <v>0</v>
      </c>
      <c r="H21" s="57">
        <f>IF(AND(H$6&gt;=Parametry!$E$5,'závislosti hrozby a opatření'!H16&gt;0),1,0)</f>
        <v>0</v>
      </c>
      <c r="I21" s="57">
        <f>IF(AND(I$6&gt;=Parametry!$E$5,'závislosti hrozby a opatření'!I16&gt;0),1,0)</f>
        <v>0</v>
      </c>
      <c r="J21" s="57">
        <f>IF(AND(J$6&gt;=Parametry!$E$5,'závislosti hrozby a opatření'!J16&gt;0),1,0)</f>
        <v>0</v>
      </c>
      <c r="K21" s="57">
        <f>IF(AND(K$6&gt;=Parametry!$E$5,'závislosti hrozby a opatření'!K16&gt;0),1,0)</f>
        <v>0</v>
      </c>
      <c r="L21" s="57">
        <f>IF(AND(L$6&gt;=Parametry!$E$5,'závislosti hrozby a opatření'!L16&gt;0),1,0)</f>
        <v>0</v>
      </c>
      <c r="M21" s="57">
        <f>IF(AND(M$6&gt;=Parametry!$E$5,'závislosti hrozby a opatření'!M16&gt;0),1,0)</f>
        <v>0</v>
      </c>
      <c r="N21" s="57">
        <f>IF(AND(N$6&gt;=Parametry!$E$5,'závislosti hrozby a opatření'!N16&gt;0),1,0)</f>
        <v>0</v>
      </c>
      <c r="O21" s="57">
        <f>IF(AND(O$6&gt;=Parametry!$E$5,'závislosti hrozby a opatření'!O16&gt;0),1,0)</f>
        <v>0</v>
      </c>
      <c r="P21" s="57">
        <f>IF(AND(P$6&gt;=Parametry!$E$5,'závislosti hrozby a opatření'!P16&gt;0),1,0)</f>
        <v>0</v>
      </c>
      <c r="Q21" s="57">
        <f>IF(AND(Q$6&gt;=Parametry!$E$5,'závislosti hrozby a opatření'!Q16&gt;0),1,0)</f>
        <v>0</v>
      </c>
      <c r="R21" s="57">
        <f>IF(AND(R$6&gt;=Parametry!$E$5,'závislosti hrozby a opatření'!R16&gt;0),1,0)</f>
        <v>1</v>
      </c>
      <c r="S21" s="57">
        <f>IF(AND(S$6&gt;=Parametry!$E$5,'závislosti hrozby a opatření'!S16&gt;0),1,0)</f>
        <v>0</v>
      </c>
      <c r="T21" s="57">
        <f>IF(AND(T$6&gt;=Parametry!$E$5,'závislosti hrozby a opatření'!T16&gt;0),1,0)</f>
        <v>0</v>
      </c>
      <c r="U21" s="57">
        <f>IF(AND(U$6&gt;=Parametry!$E$5,'závislosti hrozby a opatření'!U16&gt;0),1,0)</f>
        <v>0</v>
      </c>
      <c r="V21" s="57">
        <f>IF(AND(V$6&gt;=Parametry!$E$5,'závislosti hrozby a opatření'!V16&gt;0),1,0)</f>
        <v>0</v>
      </c>
      <c r="W21" s="57">
        <f>IF(AND(W$6&gt;=Parametry!$E$5,'závislosti hrozby a opatření'!W16&gt;0),1,0)</f>
        <v>0</v>
      </c>
      <c r="X21" s="57">
        <f>IF(AND(X$6&gt;=Parametry!$E$5,'závislosti hrozby a opatření'!X16&gt;0),1,0)</f>
        <v>0</v>
      </c>
      <c r="Y21" s="57">
        <f>IF(AND(Y$6&gt;=Parametry!$E$5,'závislosti hrozby a opatření'!Y16&gt;0),1,0)</f>
        <v>0</v>
      </c>
      <c r="Z21" s="57">
        <f>IF(AND(Z$6&gt;=Parametry!$E$5,'závislosti hrozby a opatření'!Z16&gt;0),1,0)</f>
        <v>0</v>
      </c>
      <c r="AA21" s="57">
        <f>IF(AND(AA$6&gt;=Parametry!$E$5,'závislosti hrozby a opatření'!AA16&gt;0),1,0)</f>
        <v>0</v>
      </c>
      <c r="AB21" s="57">
        <f>IF(AND(AB$6&gt;=Parametry!$E$5,'závislosti hrozby a opatření'!AB16&gt;0),1,0)</f>
        <v>0</v>
      </c>
      <c r="AC21" s="57">
        <f>IF(AND(AC$6&gt;=Parametry!$E$5,'závislosti hrozby a opatření'!AC16&gt;0),1,0)</f>
        <v>0</v>
      </c>
      <c r="AD21" s="57">
        <f>IF(AND(AD$6&gt;=Parametry!$E$5,'závislosti hrozby a opatření'!AD16&gt;0),1,0)</f>
        <v>0</v>
      </c>
      <c r="AE21" s="57">
        <f>IF(AND(AE$6&gt;=Parametry!$E$5,'závislosti hrozby a opatření'!AE16&gt;0),1,0)</f>
        <v>0</v>
      </c>
      <c r="AF21" s="57">
        <f>IF(AND(AF$6&gt;=Parametry!$E$5,'závislosti hrozby a opatření'!AF16&gt;0),1,0)</f>
        <v>0</v>
      </c>
      <c r="AG21" s="57">
        <f>IF(AND(AG$6&gt;=Parametry!$E$5,'závislosti hrozby a opatření'!AG16&gt;0),1,0)</f>
        <v>0</v>
      </c>
      <c r="AH21" s="57">
        <f>IF(AND(AH$6&gt;=Parametry!$E$5,'závislosti hrozby a opatření'!AH16&gt;0),1,0)</f>
        <v>0</v>
      </c>
      <c r="AI21" s="57">
        <f>IF(AND(AI$6&gt;=Parametry!$E$5,'závislosti hrozby a opatření'!AI16&gt;0),1,0)</f>
        <v>0</v>
      </c>
      <c r="AJ21" s="57">
        <f>IF(AND(AJ$6&gt;=Parametry!$E$5,'závislosti hrozby a opatření'!AJ16&gt;0),1,0)</f>
        <v>0</v>
      </c>
      <c r="AK21" s="57">
        <f>IF(AND(AK$6&gt;=Parametry!$E$5,'závislosti hrozby a opatření'!AK16&gt;0),1,0)</f>
        <v>1</v>
      </c>
      <c r="AL21" s="57">
        <f>IF(AND(AL$6&gt;=Parametry!$E$5,'závislosti hrozby a opatření'!AL16&gt;0),1,0)</f>
        <v>1</v>
      </c>
      <c r="AM21" s="57">
        <f>IF(AND(AM$6&gt;=Parametry!$E$5,'závislosti hrozby a opatření'!AM16&gt;0),1,0)</f>
        <v>0</v>
      </c>
      <c r="AN21" s="57">
        <f>IF(AND(AN$6&gt;=Parametry!$E$5,'závislosti hrozby a opatření'!AN16&gt;0),1,0)</f>
        <v>0</v>
      </c>
      <c r="AO21" s="57">
        <f>IF(AND(AO$6&gt;=Parametry!$E$5,'závislosti hrozby a opatření'!AO16&gt;0),1,0)</f>
        <v>0</v>
      </c>
      <c r="AP21" s="57">
        <f>IF(AND(AP$6&gt;=Parametry!$E$5,'závislosti hrozby a opatření'!AP16&gt;0),1,0)</f>
        <v>1</v>
      </c>
      <c r="AQ21" s="57">
        <f>IF(AND(AQ$6&gt;=Parametry!$E$5,'závislosti hrozby a opatření'!AQ16&gt;0),1,0)</f>
        <v>0</v>
      </c>
      <c r="AR21" s="57">
        <f>IF(AND(AR$6&gt;=Parametry!$E$5,'závislosti hrozby a opatření'!AR16&gt;0),1,0)</f>
        <v>0</v>
      </c>
      <c r="AS21" s="57">
        <f>IF(AND(AS$6&gt;=Parametry!$E$5,'závislosti hrozby a opatření'!AS16&gt;0),1,0)</f>
        <v>0</v>
      </c>
      <c r="AT21" s="57">
        <f>IF(AND(AT$6&gt;=Parametry!$E$5,'závislosti hrozby a opatření'!AT16&gt;0),1,0)</f>
        <v>0</v>
      </c>
      <c r="AU21" s="57">
        <f>IF(AND(AU$6&gt;=Parametry!$E$5,'závislosti hrozby a opatření'!AU16&gt;0),1,0)</f>
        <v>0</v>
      </c>
    </row>
    <row r="22" spans="1:47" x14ac:dyDescent="0.25">
      <c r="A22" s="2" t="s">
        <v>127</v>
      </c>
      <c r="B22" s="2" t="s">
        <v>128</v>
      </c>
      <c r="C22" s="188">
        <f t="shared" si="1"/>
        <v>3</v>
      </c>
      <c r="D22" s="57">
        <f>IF(AND(D$6&gt;=Parametry!$E$5,'závislosti hrozby a opatření'!D17&gt;0),1,0)</f>
        <v>0</v>
      </c>
      <c r="E22" s="57">
        <f>IF(AND(E$6&gt;=Parametry!$E$5,'závislosti hrozby a opatření'!E17&gt;0),1,0)</f>
        <v>0</v>
      </c>
      <c r="F22" s="57">
        <f>IF(AND(F$6&gt;=Parametry!$E$5,'závislosti hrozby a opatření'!F17&gt;0),1,0)</f>
        <v>0</v>
      </c>
      <c r="G22" s="57">
        <f>IF(AND(G$6&gt;=Parametry!$E$5,'závislosti hrozby a opatření'!G17&gt;0),1,0)</f>
        <v>0</v>
      </c>
      <c r="H22" s="57">
        <f>IF(AND(H$6&gt;=Parametry!$E$5,'závislosti hrozby a opatření'!H17&gt;0),1,0)</f>
        <v>0</v>
      </c>
      <c r="I22" s="57">
        <f>IF(AND(I$6&gt;=Parametry!$E$5,'závislosti hrozby a opatření'!I17&gt;0),1,0)</f>
        <v>0</v>
      </c>
      <c r="J22" s="57">
        <f>IF(AND(J$6&gt;=Parametry!$E$5,'závislosti hrozby a opatření'!J17&gt;0),1,0)</f>
        <v>0</v>
      </c>
      <c r="K22" s="57">
        <f>IF(AND(K$6&gt;=Parametry!$E$5,'závislosti hrozby a opatření'!K17&gt;0),1,0)</f>
        <v>0</v>
      </c>
      <c r="L22" s="57">
        <f>IF(AND(L$6&gt;=Parametry!$E$5,'závislosti hrozby a opatření'!L17&gt;0),1,0)</f>
        <v>0</v>
      </c>
      <c r="M22" s="57">
        <f>IF(AND(M$6&gt;=Parametry!$E$5,'závislosti hrozby a opatření'!M17&gt;0),1,0)</f>
        <v>0</v>
      </c>
      <c r="N22" s="57">
        <f>IF(AND(N$6&gt;=Parametry!$E$5,'závislosti hrozby a opatření'!N17&gt;0),1,0)</f>
        <v>0</v>
      </c>
      <c r="O22" s="57">
        <f>IF(AND(O$6&gt;=Parametry!$E$5,'závislosti hrozby a opatření'!O17&gt;0),1,0)</f>
        <v>0</v>
      </c>
      <c r="P22" s="57">
        <f>IF(AND(P$6&gt;=Parametry!$E$5,'závislosti hrozby a opatření'!P17&gt;0),1,0)</f>
        <v>0</v>
      </c>
      <c r="Q22" s="57">
        <f>IF(AND(Q$6&gt;=Parametry!$E$5,'závislosti hrozby a opatření'!Q17&gt;0),1,0)</f>
        <v>0</v>
      </c>
      <c r="R22" s="57">
        <f>IF(AND(R$6&gt;=Parametry!$E$5,'závislosti hrozby a opatření'!R17&gt;0),1,0)</f>
        <v>0</v>
      </c>
      <c r="S22" s="57">
        <f>IF(AND(S$6&gt;=Parametry!$E$5,'závislosti hrozby a opatření'!S17&gt;0),1,0)</f>
        <v>0</v>
      </c>
      <c r="T22" s="57">
        <f>IF(AND(T$6&gt;=Parametry!$E$5,'závislosti hrozby a opatření'!T17&gt;0),1,0)</f>
        <v>1</v>
      </c>
      <c r="U22" s="57">
        <f>IF(AND(U$6&gt;=Parametry!$E$5,'závislosti hrozby a opatření'!U17&gt;0),1,0)</f>
        <v>0</v>
      </c>
      <c r="V22" s="57">
        <f>IF(AND(V$6&gt;=Parametry!$E$5,'závislosti hrozby a opatření'!V17&gt;0),1,0)</f>
        <v>0</v>
      </c>
      <c r="W22" s="57">
        <f>IF(AND(W$6&gt;=Parametry!$E$5,'závislosti hrozby a opatření'!W17&gt;0),1,0)</f>
        <v>0</v>
      </c>
      <c r="X22" s="57">
        <f>IF(AND(X$6&gt;=Parametry!$E$5,'závislosti hrozby a opatření'!X17&gt;0),1,0)</f>
        <v>0</v>
      </c>
      <c r="Y22" s="57">
        <f>IF(AND(Y$6&gt;=Parametry!$E$5,'závislosti hrozby a opatření'!Y17&gt;0),1,0)</f>
        <v>0</v>
      </c>
      <c r="Z22" s="57">
        <f>IF(AND(Z$6&gt;=Parametry!$E$5,'závislosti hrozby a opatření'!Z17&gt;0),1,0)</f>
        <v>0</v>
      </c>
      <c r="AA22" s="57">
        <f>IF(AND(AA$6&gt;=Parametry!$E$5,'závislosti hrozby a opatření'!AA17&gt;0),1,0)</f>
        <v>0</v>
      </c>
      <c r="AB22" s="57">
        <f>IF(AND(AB$6&gt;=Parametry!$E$5,'závislosti hrozby a opatření'!AB17&gt;0),1,0)</f>
        <v>0</v>
      </c>
      <c r="AC22" s="57">
        <f>IF(AND(AC$6&gt;=Parametry!$E$5,'závislosti hrozby a opatření'!AC17&gt;0),1,0)</f>
        <v>0</v>
      </c>
      <c r="AD22" s="57">
        <f>IF(AND(AD$6&gt;=Parametry!$E$5,'závislosti hrozby a opatření'!AD17&gt;0),1,0)</f>
        <v>0</v>
      </c>
      <c r="AE22" s="57">
        <f>IF(AND(AE$6&gt;=Parametry!$E$5,'závislosti hrozby a opatření'!AE17&gt;0),1,0)</f>
        <v>0</v>
      </c>
      <c r="AF22" s="57">
        <f>IF(AND(AF$6&gt;=Parametry!$E$5,'závislosti hrozby a opatření'!AF17&gt;0),1,0)</f>
        <v>0</v>
      </c>
      <c r="AG22" s="57">
        <f>IF(AND(AG$6&gt;=Parametry!$E$5,'závislosti hrozby a opatření'!AG17&gt;0),1,0)</f>
        <v>0</v>
      </c>
      <c r="AH22" s="57">
        <f>IF(AND(AH$6&gt;=Parametry!$E$5,'závislosti hrozby a opatření'!AH17&gt;0),1,0)</f>
        <v>0</v>
      </c>
      <c r="AI22" s="57">
        <f>IF(AND(AI$6&gt;=Parametry!$E$5,'závislosti hrozby a opatření'!AI17&gt;0),1,0)</f>
        <v>0</v>
      </c>
      <c r="AJ22" s="57">
        <f>IF(AND(AJ$6&gt;=Parametry!$E$5,'závislosti hrozby a opatření'!AJ17&gt;0),1,0)</f>
        <v>1</v>
      </c>
      <c r="AK22" s="57">
        <f>IF(AND(AK$6&gt;=Parametry!$E$5,'závislosti hrozby a opatření'!AK17&gt;0),1,0)</f>
        <v>1</v>
      </c>
      <c r="AL22" s="57">
        <f>IF(AND(AL$6&gt;=Parametry!$E$5,'závislosti hrozby a opatření'!AL17&gt;0),1,0)</f>
        <v>0</v>
      </c>
      <c r="AM22" s="57">
        <f>IF(AND(AM$6&gt;=Parametry!$E$5,'závislosti hrozby a opatření'!AM17&gt;0),1,0)</f>
        <v>0</v>
      </c>
      <c r="AN22" s="57">
        <f>IF(AND(AN$6&gt;=Parametry!$E$5,'závislosti hrozby a opatření'!AN17&gt;0),1,0)</f>
        <v>0</v>
      </c>
      <c r="AO22" s="57">
        <f>IF(AND(AO$6&gt;=Parametry!$E$5,'závislosti hrozby a opatření'!AO17&gt;0),1,0)</f>
        <v>0</v>
      </c>
      <c r="AP22" s="57">
        <f>IF(AND(AP$6&gt;=Parametry!$E$5,'závislosti hrozby a opatření'!AP17&gt;0),1,0)</f>
        <v>0</v>
      </c>
      <c r="AQ22" s="57">
        <f>IF(AND(AQ$6&gt;=Parametry!$E$5,'závislosti hrozby a opatření'!AQ17&gt;0),1,0)</f>
        <v>0</v>
      </c>
      <c r="AR22" s="57">
        <f>IF(AND(AR$6&gt;=Parametry!$E$5,'závislosti hrozby a opatření'!AR17&gt;0),1,0)</f>
        <v>0</v>
      </c>
      <c r="AS22" s="57">
        <f>IF(AND(AS$6&gt;=Parametry!$E$5,'závislosti hrozby a opatření'!AS17&gt;0),1,0)</f>
        <v>0</v>
      </c>
      <c r="AT22" s="57">
        <f>IF(AND(AT$6&gt;=Parametry!$E$5,'závislosti hrozby a opatření'!AT17&gt;0),1,0)</f>
        <v>0</v>
      </c>
      <c r="AU22" s="57">
        <f>IF(AND(AU$6&gt;=Parametry!$E$5,'závislosti hrozby a opatření'!AU17&gt;0),1,0)</f>
        <v>0</v>
      </c>
    </row>
    <row r="23" spans="1:47" x14ac:dyDescent="0.25">
      <c r="A23" s="2" t="s">
        <v>129</v>
      </c>
      <c r="B23" s="2" t="s">
        <v>130</v>
      </c>
      <c r="C23" s="188">
        <f t="shared" si="1"/>
        <v>4</v>
      </c>
      <c r="D23" s="57">
        <f>IF(AND(D$6&gt;=Parametry!$E$5,'závislosti hrozby a opatření'!D18&gt;0),1,0)</f>
        <v>0</v>
      </c>
      <c r="E23" s="57">
        <f>IF(AND(E$6&gt;=Parametry!$E$5,'závislosti hrozby a opatření'!E18&gt;0),1,0)</f>
        <v>0</v>
      </c>
      <c r="F23" s="57">
        <f>IF(AND(F$6&gt;=Parametry!$E$5,'závislosti hrozby a opatření'!F18&gt;0),1,0)</f>
        <v>0</v>
      </c>
      <c r="G23" s="57">
        <f>IF(AND(G$6&gt;=Parametry!$E$5,'závislosti hrozby a opatření'!G18&gt;0),1,0)</f>
        <v>0</v>
      </c>
      <c r="H23" s="57">
        <f>IF(AND(H$6&gt;=Parametry!$E$5,'závislosti hrozby a opatření'!H18&gt;0),1,0)</f>
        <v>0</v>
      </c>
      <c r="I23" s="57">
        <f>IF(AND(I$6&gt;=Parametry!$E$5,'závislosti hrozby a opatření'!I18&gt;0),1,0)</f>
        <v>0</v>
      </c>
      <c r="J23" s="57">
        <f>IF(AND(J$6&gt;=Parametry!$E$5,'závislosti hrozby a opatření'!J18&gt;0),1,0)</f>
        <v>0</v>
      </c>
      <c r="K23" s="57">
        <f>IF(AND(K$6&gt;=Parametry!$E$5,'závislosti hrozby a opatření'!K18&gt;0),1,0)</f>
        <v>0</v>
      </c>
      <c r="L23" s="57">
        <f>IF(AND(L$6&gt;=Parametry!$E$5,'závislosti hrozby a opatření'!L18&gt;0),1,0)</f>
        <v>0</v>
      </c>
      <c r="M23" s="57">
        <f>IF(AND(M$6&gt;=Parametry!$E$5,'závislosti hrozby a opatření'!M18&gt;0),1,0)</f>
        <v>0</v>
      </c>
      <c r="N23" s="57">
        <f>IF(AND(N$6&gt;=Parametry!$E$5,'závislosti hrozby a opatření'!N18&gt;0),1,0)</f>
        <v>0</v>
      </c>
      <c r="O23" s="57">
        <f>IF(AND(O$6&gt;=Parametry!$E$5,'závislosti hrozby a opatření'!O18&gt;0),1,0)</f>
        <v>0</v>
      </c>
      <c r="P23" s="57">
        <f>IF(AND(P$6&gt;=Parametry!$E$5,'závislosti hrozby a opatření'!P18&gt;0),1,0)</f>
        <v>0</v>
      </c>
      <c r="Q23" s="57">
        <f>IF(AND(Q$6&gt;=Parametry!$E$5,'závislosti hrozby a opatření'!Q18&gt;0),1,0)</f>
        <v>0</v>
      </c>
      <c r="R23" s="57">
        <f>IF(AND(R$6&gt;=Parametry!$E$5,'závislosti hrozby a opatření'!R18&gt;0),1,0)</f>
        <v>0</v>
      </c>
      <c r="S23" s="57">
        <f>IF(AND(S$6&gt;=Parametry!$E$5,'závislosti hrozby a opatření'!S18&gt;0),1,0)</f>
        <v>0</v>
      </c>
      <c r="T23" s="57">
        <f>IF(AND(T$6&gt;=Parametry!$E$5,'závislosti hrozby a opatření'!T18&gt;0),1,0)</f>
        <v>1</v>
      </c>
      <c r="U23" s="57">
        <f>IF(AND(U$6&gt;=Parametry!$E$5,'závislosti hrozby a opatření'!U18&gt;0),1,0)</f>
        <v>0</v>
      </c>
      <c r="V23" s="57">
        <f>IF(AND(V$6&gt;=Parametry!$E$5,'závislosti hrozby a opatření'!V18&gt;0),1,0)</f>
        <v>0</v>
      </c>
      <c r="W23" s="57">
        <f>IF(AND(W$6&gt;=Parametry!$E$5,'závislosti hrozby a opatření'!W18&gt;0),1,0)</f>
        <v>0</v>
      </c>
      <c r="X23" s="57">
        <f>IF(AND(X$6&gt;=Parametry!$E$5,'závislosti hrozby a opatření'!X18&gt;0),1,0)</f>
        <v>0</v>
      </c>
      <c r="Y23" s="57">
        <f>IF(AND(Y$6&gt;=Parametry!$E$5,'závislosti hrozby a opatření'!Y18&gt;0),1,0)</f>
        <v>0</v>
      </c>
      <c r="Z23" s="57">
        <f>IF(AND(Z$6&gt;=Parametry!$E$5,'závislosti hrozby a opatření'!Z18&gt;0),1,0)</f>
        <v>0</v>
      </c>
      <c r="AA23" s="57">
        <f>IF(AND(AA$6&gt;=Parametry!$E$5,'závislosti hrozby a opatření'!AA18&gt;0),1,0)</f>
        <v>0</v>
      </c>
      <c r="AB23" s="57">
        <f>IF(AND(AB$6&gt;=Parametry!$E$5,'závislosti hrozby a opatření'!AB18&gt;0),1,0)</f>
        <v>0</v>
      </c>
      <c r="AC23" s="57">
        <f>IF(AND(AC$6&gt;=Parametry!$E$5,'závislosti hrozby a opatření'!AC18&gt;0),1,0)</f>
        <v>0</v>
      </c>
      <c r="AD23" s="57">
        <f>IF(AND(AD$6&gt;=Parametry!$E$5,'závislosti hrozby a opatření'!AD18&gt;0),1,0)</f>
        <v>0</v>
      </c>
      <c r="AE23" s="57">
        <f>IF(AND(AE$6&gt;=Parametry!$E$5,'závislosti hrozby a opatření'!AE18&gt;0),1,0)</f>
        <v>0</v>
      </c>
      <c r="AF23" s="57">
        <f>IF(AND(AF$6&gt;=Parametry!$E$5,'závislosti hrozby a opatření'!AF18&gt;0),1,0)</f>
        <v>0</v>
      </c>
      <c r="AG23" s="57">
        <f>IF(AND(AG$6&gt;=Parametry!$E$5,'závislosti hrozby a opatření'!AG18&gt;0),1,0)</f>
        <v>0</v>
      </c>
      <c r="AH23" s="57">
        <f>IF(AND(AH$6&gt;=Parametry!$E$5,'závislosti hrozby a opatření'!AH18&gt;0),1,0)</f>
        <v>0</v>
      </c>
      <c r="AI23" s="57">
        <f>IF(AND(AI$6&gt;=Parametry!$E$5,'závislosti hrozby a opatření'!AI18&gt;0),1,0)</f>
        <v>0</v>
      </c>
      <c r="AJ23" s="57">
        <f>IF(AND(AJ$6&gt;=Parametry!$E$5,'závislosti hrozby a opatření'!AJ18&gt;0),1,0)</f>
        <v>1</v>
      </c>
      <c r="AK23" s="57">
        <f>IF(AND(AK$6&gt;=Parametry!$E$5,'závislosti hrozby a opatření'!AK18&gt;0),1,0)</f>
        <v>1</v>
      </c>
      <c r="AL23" s="57">
        <f>IF(AND(AL$6&gt;=Parametry!$E$5,'závislosti hrozby a opatření'!AL18&gt;0),1,0)</f>
        <v>0</v>
      </c>
      <c r="AM23" s="57">
        <f>IF(AND(AM$6&gt;=Parametry!$E$5,'závislosti hrozby a opatření'!AM18&gt;0),1,0)</f>
        <v>0</v>
      </c>
      <c r="AN23" s="57">
        <f>IF(AND(AN$6&gt;=Parametry!$E$5,'závislosti hrozby a opatření'!AN18&gt;0),1,0)</f>
        <v>0</v>
      </c>
      <c r="AO23" s="57">
        <f>IF(AND(AO$6&gt;=Parametry!$E$5,'závislosti hrozby a opatření'!AO18&gt;0),1,0)</f>
        <v>0</v>
      </c>
      <c r="AP23" s="57">
        <f>IF(AND(AP$6&gt;=Parametry!$E$5,'závislosti hrozby a opatření'!AP18&gt;0),1,0)</f>
        <v>1</v>
      </c>
      <c r="AQ23" s="57">
        <f>IF(AND(AQ$6&gt;=Parametry!$E$5,'závislosti hrozby a opatření'!AQ18&gt;0),1,0)</f>
        <v>0</v>
      </c>
      <c r="AR23" s="57">
        <f>IF(AND(AR$6&gt;=Parametry!$E$5,'závislosti hrozby a opatření'!AR18&gt;0),1,0)</f>
        <v>0</v>
      </c>
      <c r="AS23" s="57">
        <f>IF(AND(AS$6&gt;=Parametry!$E$5,'závislosti hrozby a opatření'!AS18&gt;0),1,0)</f>
        <v>0</v>
      </c>
      <c r="AT23" s="57">
        <f>IF(AND(AT$6&gt;=Parametry!$E$5,'závislosti hrozby a opatření'!AT18&gt;0),1,0)</f>
        <v>0</v>
      </c>
      <c r="AU23" s="57">
        <f>IF(AND(AU$6&gt;=Parametry!$E$5,'závislosti hrozby a opatření'!AU18&gt;0),1,0)</f>
        <v>0</v>
      </c>
    </row>
    <row r="24" spans="1:47" x14ac:dyDescent="0.25">
      <c r="A24" s="2" t="s">
        <v>131</v>
      </c>
      <c r="B24" s="2" t="s">
        <v>132</v>
      </c>
      <c r="C24" s="188">
        <f t="shared" si="1"/>
        <v>3</v>
      </c>
      <c r="D24" s="57">
        <f>IF(AND(D$6&gt;=Parametry!$E$5,'závislosti hrozby a opatření'!D19&gt;0),1,0)</f>
        <v>0</v>
      </c>
      <c r="E24" s="57">
        <f>IF(AND(E$6&gt;=Parametry!$E$5,'závislosti hrozby a opatření'!E19&gt;0),1,0)</f>
        <v>0</v>
      </c>
      <c r="F24" s="57">
        <f>IF(AND(F$6&gt;=Parametry!$E$5,'závislosti hrozby a opatření'!F19&gt;0),1,0)</f>
        <v>0</v>
      </c>
      <c r="G24" s="57">
        <f>IF(AND(G$6&gt;=Parametry!$E$5,'závislosti hrozby a opatření'!G19&gt;0),1,0)</f>
        <v>0</v>
      </c>
      <c r="H24" s="57">
        <f>IF(AND(H$6&gt;=Parametry!$E$5,'závislosti hrozby a opatření'!H19&gt;0),1,0)</f>
        <v>0</v>
      </c>
      <c r="I24" s="57">
        <f>IF(AND(I$6&gt;=Parametry!$E$5,'závislosti hrozby a opatření'!I19&gt;0),1,0)</f>
        <v>0</v>
      </c>
      <c r="J24" s="57">
        <f>IF(AND(J$6&gt;=Parametry!$E$5,'závislosti hrozby a opatření'!J19&gt;0),1,0)</f>
        <v>0</v>
      </c>
      <c r="K24" s="57">
        <f>IF(AND(K$6&gt;=Parametry!$E$5,'závislosti hrozby a opatření'!K19&gt;0),1,0)</f>
        <v>0</v>
      </c>
      <c r="L24" s="57">
        <f>IF(AND(L$6&gt;=Parametry!$E$5,'závislosti hrozby a opatření'!L19&gt;0),1,0)</f>
        <v>0</v>
      </c>
      <c r="M24" s="57">
        <f>IF(AND(M$6&gt;=Parametry!$E$5,'závislosti hrozby a opatření'!M19&gt;0),1,0)</f>
        <v>0</v>
      </c>
      <c r="N24" s="57">
        <f>IF(AND(N$6&gt;=Parametry!$E$5,'závislosti hrozby a opatření'!N19&gt;0),1,0)</f>
        <v>0</v>
      </c>
      <c r="O24" s="57">
        <f>IF(AND(O$6&gt;=Parametry!$E$5,'závislosti hrozby a opatření'!O19&gt;0),1,0)</f>
        <v>0</v>
      </c>
      <c r="P24" s="57">
        <f>IF(AND(P$6&gt;=Parametry!$E$5,'závislosti hrozby a opatření'!P19&gt;0),1,0)</f>
        <v>0</v>
      </c>
      <c r="Q24" s="57">
        <f>IF(AND(Q$6&gt;=Parametry!$E$5,'závislosti hrozby a opatření'!Q19&gt;0),1,0)</f>
        <v>0</v>
      </c>
      <c r="R24" s="57">
        <f>IF(AND(R$6&gt;=Parametry!$E$5,'závislosti hrozby a opatření'!R19&gt;0),1,0)</f>
        <v>0</v>
      </c>
      <c r="S24" s="57">
        <f>IF(AND(S$6&gt;=Parametry!$E$5,'závislosti hrozby a opatření'!S19&gt;0),1,0)</f>
        <v>0</v>
      </c>
      <c r="T24" s="57">
        <f>IF(AND(T$6&gt;=Parametry!$E$5,'závislosti hrozby a opatření'!T19&gt;0),1,0)</f>
        <v>1</v>
      </c>
      <c r="U24" s="57">
        <f>IF(AND(U$6&gt;=Parametry!$E$5,'závislosti hrozby a opatření'!U19&gt;0),1,0)</f>
        <v>0</v>
      </c>
      <c r="V24" s="57">
        <f>IF(AND(V$6&gt;=Parametry!$E$5,'závislosti hrozby a opatření'!V19&gt;0),1,0)</f>
        <v>0</v>
      </c>
      <c r="W24" s="57">
        <f>IF(AND(W$6&gt;=Parametry!$E$5,'závislosti hrozby a opatření'!W19&gt;0),1,0)</f>
        <v>0</v>
      </c>
      <c r="X24" s="57">
        <f>IF(AND(X$6&gt;=Parametry!$E$5,'závislosti hrozby a opatření'!X19&gt;0),1,0)</f>
        <v>0</v>
      </c>
      <c r="Y24" s="57">
        <f>IF(AND(Y$6&gt;=Parametry!$E$5,'závislosti hrozby a opatření'!Y19&gt;0),1,0)</f>
        <v>0</v>
      </c>
      <c r="Z24" s="57">
        <f>IF(AND(Z$6&gt;=Parametry!$E$5,'závislosti hrozby a opatření'!Z19&gt;0),1,0)</f>
        <v>0</v>
      </c>
      <c r="AA24" s="57">
        <f>IF(AND(AA$6&gt;=Parametry!$E$5,'závislosti hrozby a opatření'!AA19&gt;0),1,0)</f>
        <v>0</v>
      </c>
      <c r="AB24" s="57">
        <f>IF(AND(AB$6&gt;=Parametry!$E$5,'závislosti hrozby a opatření'!AB19&gt;0),1,0)</f>
        <v>0</v>
      </c>
      <c r="AC24" s="57">
        <f>IF(AND(AC$6&gt;=Parametry!$E$5,'závislosti hrozby a opatření'!AC19&gt;0),1,0)</f>
        <v>0</v>
      </c>
      <c r="AD24" s="57">
        <f>IF(AND(AD$6&gt;=Parametry!$E$5,'závislosti hrozby a opatření'!AD19&gt;0),1,0)</f>
        <v>0</v>
      </c>
      <c r="AE24" s="57">
        <f>IF(AND(AE$6&gt;=Parametry!$E$5,'závislosti hrozby a opatření'!AE19&gt;0),1,0)</f>
        <v>0</v>
      </c>
      <c r="AF24" s="57">
        <f>IF(AND(AF$6&gt;=Parametry!$E$5,'závislosti hrozby a opatření'!AF19&gt;0),1,0)</f>
        <v>0</v>
      </c>
      <c r="AG24" s="57">
        <f>IF(AND(AG$6&gt;=Parametry!$E$5,'závislosti hrozby a opatření'!AG19&gt;0),1,0)</f>
        <v>0</v>
      </c>
      <c r="AH24" s="57">
        <f>IF(AND(AH$6&gt;=Parametry!$E$5,'závislosti hrozby a opatření'!AH19&gt;0),1,0)</f>
        <v>0</v>
      </c>
      <c r="AI24" s="57">
        <f>IF(AND(AI$6&gt;=Parametry!$E$5,'závislosti hrozby a opatření'!AI19&gt;0),1,0)</f>
        <v>0</v>
      </c>
      <c r="AJ24" s="57">
        <f>IF(AND(AJ$6&gt;=Parametry!$E$5,'závislosti hrozby a opatření'!AJ19&gt;0),1,0)</f>
        <v>1</v>
      </c>
      <c r="AK24" s="57">
        <f>IF(AND(AK$6&gt;=Parametry!$E$5,'závislosti hrozby a opatření'!AK19&gt;0),1,0)</f>
        <v>1</v>
      </c>
      <c r="AL24" s="57">
        <f>IF(AND(AL$6&gt;=Parametry!$E$5,'závislosti hrozby a opatření'!AL19&gt;0),1,0)</f>
        <v>0</v>
      </c>
      <c r="AM24" s="57">
        <f>IF(AND(AM$6&gt;=Parametry!$E$5,'závislosti hrozby a opatření'!AM19&gt;0),1,0)</f>
        <v>0</v>
      </c>
      <c r="AN24" s="57">
        <f>IF(AND(AN$6&gt;=Parametry!$E$5,'závislosti hrozby a opatření'!AN19&gt;0),1,0)</f>
        <v>0</v>
      </c>
      <c r="AO24" s="57">
        <f>IF(AND(AO$6&gt;=Parametry!$E$5,'závislosti hrozby a opatření'!AO19&gt;0),1,0)</f>
        <v>0</v>
      </c>
      <c r="AP24" s="57">
        <f>IF(AND(AP$6&gt;=Parametry!$E$5,'závislosti hrozby a opatření'!AP19&gt;0),1,0)</f>
        <v>0</v>
      </c>
      <c r="AQ24" s="57">
        <f>IF(AND(AQ$6&gt;=Parametry!$E$5,'závislosti hrozby a opatření'!AQ19&gt;0),1,0)</f>
        <v>0</v>
      </c>
      <c r="AR24" s="57">
        <f>IF(AND(AR$6&gt;=Parametry!$E$5,'závislosti hrozby a opatření'!AR19&gt;0),1,0)</f>
        <v>0</v>
      </c>
      <c r="AS24" s="57">
        <f>IF(AND(AS$6&gt;=Parametry!$E$5,'závislosti hrozby a opatření'!AS19&gt;0),1,0)</f>
        <v>0</v>
      </c>
      <c r="AT24" s="57">
        <f>IF(AND(AT$6&gt;=Parametry!$E$5,'závislosti hrozby a opatření'!AT19&gt;0),1,0)</f>
        <v>0</v>
      </c>
      <c r="AU24" s="57">
        <f>IF(AND(AU$6&gt;=Parametry!$E$5,'závislosti hrozby a opatření'!AU19&gt;0),1,0)</f>
        <v>0</v>
      </c>
    </row>
    <row r="25" spans="1:47" x14ac:dyDescent="0.25">
      <c r="A25" s="2" t="s">
        <v>133</v>
      </c>
      <c r="B25" s="2" t="s">
        <v>134</v>
      </c>
      <c r="C25" s="188">
        <f t="shared" si="1"/>
        <v>4</v>
      </c>
      <c r="D25" s="57">
        <f>IF(AND(D$6&gt;=Parametry!$E$5,'závislosti hrozby a opatření'!D20&gt;0),1,0)</f>
        <v>0</v>
      </c>
      <c r="E25" s="57">
        <f>IF(AND(E$6&gt;=Parametry!$E$5,'závislosti hrozby a opatření'!E20&gt;0),1,0)</f>
        <v>0</v>
      </c>
      <c r="F25" s="57">
        <f>IF(AND(F$6&gt;=Parametry!$E$5,'závislosti hrozby a opatření'!F20&gt;0),1,0)</f>
        <v>0</v>
      </c>
      <c r="G25" s="57">
        <f>IF(AND(G$6&gt;=Parametry!$E$5,'závislosti hrozby a opatření'!G20&gt;0),1,0)</f>
        <v>0</v>
      </c>
      <c r="H25" s="57">
        <f>IF(AND(H$6&gt;=Parametry!$E$5,'závislosti hrozby a opatření'!H20&gt;0),1,0)</f>
        <v>0</v>
      </c>
      <c r="I25" s="57">
        <f>IF(AND(I$6&gt;=Parametry!$E$5,'závislosti hrozby a opatření'!I20&gt;0),1,0)</f>
        <v>0</v>
      </c>
      <c r="J25" s="57">
        <f>IF(AND(J$6&gt;=Parametry!$E$5,'závislosti hrozby a opatření'!J20&gt;0),1,0)</f>
        <v>0</v>
      </c>
      <c r="K25" s="57">
        <f>IF(AND(K$6&gt;=Parametry!$E$5,'závislosti hrozby a opatření'!K20&gt;0),1,0)</f>
        <v>0</v>
      </c>
      <c r="L25" s="57">
        <f>IF(AND(L$6&gt;=Parametry!$E$5,'závislosti hrozby a opatření'!L20&gt;0),1,0)</f>
        <v>0</v>
      </c>
      <c r="M25" s="57">
        <f>IF(AND(M$6&gt;=Parametry!$E$5,'závislosti hrozby a opatření'!M20&gt;0),1,0)</f>
        <v>0</v>
      </c>
      <c r="N25" s="57">
        <f>IF(AND(N$6&gt;=Parametry!$E$5,'závislosti hrozby a opatření'!N20&gt;0),1,0)</f>
        <v>0</v>
      </c>
      <c r="O25" s="57">
        <f>IF(AND(O$6&gt;=Parametry!$E$5,'závislosti hrozby a opatření'!O20&gt;0),1,0)</f>
        <v>0</v>
      </c>
      <c r="P25" s="57">
        <f>IF(AND(P$6&gt;=Parametry!$E$5,'závislosti hrozby a opatření'!P20&gt;0),1,0)</f>
        <v>0</v>
      </c>
      <c r="Q25" s="57">
        <f>IF(AND(Q$6&gt;=Parametry!$E$5,'závislosti hrozby a opatření'!Q20&gt;0),1,0)</f>
        <v>0</v>
      </c>
      <c r="R25" s="57">
        <f>IF(AND(R$6&gt;=Parametry!$E$5,'závislosti hrozby a opatření'!R20&gt;0),1,0)</f>
        <v>0</v>
      </c>
      <c r="S25" s="57">
        <f>IF(AND(S$6&gt;=Parametry!$E$5,'závislosti hrozby a opatření'!S20&gt;0),1,0)</f>
        <v>0</v>
      </c>
      <c r="T25" s="57">
        <f>IF(AND(T$6&gt;=Parametry!$E$5,'závislosti hrozby a opatření'!T20&gt;0),1,0)</f>
        <v>1</v>
      </c>
      <c r="U25" s="57">
        <f>IF(AND(U$6&gt;=Parametry!$E$5,'závislosti hrozby a opatření'!U20&gt;0),1,0)</f>
        <v>0</v>
      </c>
      <c r="V25" s="57">
        <f>IF(AND(V$6&gt;=Parametry!$E$5,'závislosti hrozby a opatření'!V20&gt;0),1,0)</f>
        <v>0</v>
      </c>
      <c r="W25" s="57">
        <f>IF(AND(W$6&gt;=Parametry!$E$5,'závislosti hrozby a opatření'!W20&gt;0),1,0)</f>
        <v>0</v>
      </c>
      <c r="X25" s="57">
        <f>IF(AND(X$6&gt;=Parametry!$E$5,'závislosti hrozby a opatření'!X20&gt;0),1,0)</f>
        <v>0</v>
      </c>
      <c r="Y25" s="57">
        <f>IF(AND(Y$6&gt;=Parametry!$E$5,'závislosti hrozby a opatření'!Y20&gt;0),1,0)</f>
        <v>0</v>
      </c>
      <c r="Z25" s="57">
        <f>IF(AND(Z$6&gt;=Parametry!$E$5,'závislosti hrozby a opatření'!Z20&gt;0),1,0)</f>
        <v>0</v>
      </c>
      <c r="AA25" s="57">
        <f>IF(AND(AA$6&gt;=Parametry!$E$5,'závislosti hrozby a opatření'!AA20&gt;0),1,0)</f>
        <v>0</v>
      </c>
      <c r="AB25" s="57">
        <f>IF(AND(AB$6&gt;=Parametry!$E$5,'závislosti hrozby a opatření'!AB20&gt;0),1,0)</f>
        <v>0</v>
      </c>
      <c r="AC25" s="57">
        <f>IF(AND(AC$6&gt;=Parametry!$E$5,'závislosti hrozby a opatření'!AC20&gt;0),1,0)</f>
        <v>0</v>
      </c>
      <c r="AD25" s="57">
        <f>IF(AND(AD$6&gt;=Parametry!$E$5,'závislosti hrozby a opatření'!AD20&gt;0),1,0)</f>
        <v>0</v>
      </c>
      <c r="AE25" s="57">
        <f>IF(AND(AE$6&gt;=Parametry!$E$5,'závislosti hrozby a opatření'!AE20&gt;0),1,0)</f>
        <v>0</v>
      </c>
      <c r="AF25" s="57">
        <f>IF(AND(AF$6&gt;=Parametry!$E$5,'závislosti hrozby a opatření'!AF20&gt;0),1,0)</f>
        <v>0</v>
      </c>
      <c r="AG25" s="57">
        <f>IF(AND(AG$6&gt;=Parametry!$E$5,'závislosti hrozby a opatření'!AG20&gt;0),1,0)</f>
        <v>0</v>
      </c>
      <c r="AH25" s="57">
        <f>IF(AND(AH$6&gt;=Parametry!$E$5,'závislosti hrozby a opatření'!AH20&gt;0),1,0)</f>
        <v>0</v>
      </c>
      <c r="AI25" s="57">
        <f>IF(AND(AI$6&gt;=Parametry!$E$5,'závislosti hrozby a opatření'!AI20&gt;0),1,0)</f>
        <v>0</v>
      </c>
      <c r="AJ25" s="57">
        <f>IF(AND(AJ$6&gt;=Parametry!$E$5,'závislosti hrozby a opatření'!AJ20&gt;0),1,0)</f>
        <v>1</v>
      </c>
      <c r="AK25" s="57">
        <f>IF(AND(AK$6&gt;=Parametry!$E$5,'závislosti hrozby a opatření'!AK20&gt;0),1,0)</f>
        <v>1</v>
      </c>
      <c r="AL25" s="57">
        <f>IF(AND(AL$6&gt;=Parametry!$E$5,'závislosti hrozby a opatření'!AL20&gt;0),1,0)</f>
        <v>0</v>
      </c>
      <c r="AM25" s="57">
        <f>IF(AND(AM$6&gt;=Parametry!$E$5,'závislosti hrozby a opatření'!AM20&gt;0),1,0)</f>
        <v>0</v>
      </c>
      <c r="AN25" s="57">
        <f>IF(AND(AN$6&gt;=Parametry!$E$5,'závislosti hrozby a opatření'!AN20&gt;0),1,0)</f>
        <v>0</v>
      </c>
      <c r="AO25" s="57">
        <f>IF(AND(AO$6&gt;=Parametry!$E$5,'závislosti hrozby a opatření'!AO20&gt;0),1,0)</f>
        <v>0</v>
      </c>
      <c r="AP25" s="57">
        <f>IF(AND(AP$6&gt;=Parametry!$E$5,'závislosti hrozby a opatření'!AP20&gt;0),1,0)</f>
        <v>1</v>
      </c>
      <c r="AQ25" s="57">
        <f>IF(AND(AQ$6&gt;=Parametry!$E$5,'závislosti hrozby a opatření'!AQ20&gt;0),1,0)</f>
        <v>0</v>
      </c>
      <c r="AR25" s="57">
        <f>IF(AND(AR$6&gt;=Parametry!$E$5,'závislosti hrozby a opatření'!AR20&gt;0),1,0)</f>
        <v>0</v>
      </c>
      <c r="AS25" s="57">
        <f>IF(AND(AS$6&gt;=Parametry!$E$5,'závislosti hrozby a opatření'!AS20&gt;0),1,0)</f>
        <v>0</v>
      </c>
      <c r="AT25" s="57">
        <f>IF(AND(AT$6&gt;=Parametry!$E$5,'závislosti hrozby a opatření'!AT20&gt;0),1,0)</f>
        <v>0</v>
      </c>
      <c r="AU25" s="57">
        <f>IF(AND(AU$6&gt;=Parametry!$E$5,'závislosti hrozby a opatření'!AU20&gt;0),1,0)</f>
        <v>0</v>
      </c>
    </row>
    <row r="26" spans="1:47" x14ac:dyDescent="0.25">
      <c r="A26" s="2" t="s">
        <v>135</v>
      </c>
      <c r="B26" s="2" t="s">
        <v>136</v>
      </c>
      <c r="C26" s="188">
        <f t="shared" si="1"/>
        <v>4</v>
      </c>
      <c r="D26" s="57">
        <f>IF(AND(D$6&gt;=Parametry!$E$5,'závislosti hrozby a opatření'!D21&gt;0),1,0)</f>
        <v>0</v>
      </c>
      <c r="E26" s="57">
        <f>IF(AND(E$6&gt;=Parametry!$E$5,'závislosti hrozby a opatření'!E21&gt;0),1,0)</f>
        <v>0</v>
      </c>
      <c r="F26" s="57">
        <f>IF(AND(F$6&gt;=Parametry!$E$5,'závislosti hrozby a opatření'!F21&gt;0),1,0)</f>
        <v>0</v>
      </c>
      <c r="G26" s="57">
        <f>IF(AND(G$6&gt;=Parametry!$E$5,'závislosti hrozby a opatření'!G21&gt;0),1,0)</f>
        <v>0</v>
      </c>
      <c r="H26" s="57">
        <v>0</v>
      </c>
      <c r="I26" s="57">
        <f>IF(AND(I$6&gt;=Parametry!$E$5,'závislosti hrozby a opatření'!I21&gt;0),1,0)</f>
        <v>0</v>
      </c>
      <c r="J26" s="57">
        <f>IF(AND(J$6&gt;=Parametry!$E$5,'závislosti hrozby a opatření'!J21&gt;0),1,0)</f>
        <v>0</v>
      </c>
      <c r="K26" s="57">
        <f>IF(AND(K$6&gt;=Parametry!$E$5,'závislosti hrozby a opatření'!K21&gt;0),1,0)</f>
        <v>0</v>
      </c>
      <c r="L26" s="57">
        <f>IF(AND(L$6&gt;=Parametry!$E$5,'závislosti hrozby a opatření'!L21&gt;0),1,0)</f>
        <v>0</v>
      </c>
      <c r="M26" s="57">
        <f>IF(AND(M$6&gt;=Parametry!$E$5,'závislosti hrozby a opatření'!M21&gt;0),1,0)</f>
        <v>0</v>
      </c>
      <c r="N26" s="57">
        <f>IF(AND(N$6&gt;=Parametry!$E$5,'závislosti hrozby a opatření'!N21&gt;0),1,0)</f>
        <v>0</v>
      </c>
      <c r="O26" s="57">
        <f>IF(AND(O$6&gt;=Parametry!$E$5,'závislosti hrozby a opatření'!O21&gt;0),1,0)</f>
        <v>0</v>
      </c>
      <c r="P26" s="57">
        <f>IF(AND(P$6&gt;=Parametry!$E$5,'závislosti hrozby a opatření'!P21&gt;0),1,0)</f>
        <v>0</v>
      </c>
      <c r="Q26" s="57">
        <f>IF(AND(Q$6&gt;=Parametry!$E$5,'závislosti hrozby a opatření'!Q21&gt;0),1,0)</f>
        <v>0</v>
      </c>
      <c r="R26" s="57">
        <f>IF(AND(R$6&gt;=Parametry!$E$5,'závislosti hrozby a opatření'!R21&gt;0),1,0)</f>
        <v>1</v>
      </c>
      <c r="S26" s="57">
        <f>IF(AND(S$6&gt;=Parametry!$E$5,'závislosti hrozby a opatření'!S21&gt;0),1,0)</f>
        <v>0</v>
      </c>
      <c r="T26" s="57">
        <f>IF(AND(T$6&gt;=Parametry!$E$5,'závislosti hrozby a opatření'!T21&gt;0),1,0)</f>
        <v>0</v>
      </c>
      <c r="U26" s="57">
        <f>IF(AND(U$6&gt;=Parametry!$E$5,'závislosti hrozby a opatření'!U21&gt;0),1,0)</f>
        <v>0</v>
      </c>
      <c r="V26" s="57">
        <f>IF(AND(V$6&gt;=Parametry!$E$5,'závislosti hrozby a opatření'!V21&gt;0),1,0)</f>
        <v>0</v>
      </c>
      <c r="W26" s="57">
        <f>IF(AND(W$6&gt;=Parametry!$E$5,'závislosti hrozby a opatření'!W21&gt;0),1,0)</f>
        <v>0</v>
      </c>
      <c r="X26" s="57">
        <f>IF(AND(X$6&gt;=Parametry!$E$5,'závislosti hrozby a opatření'!X21&gt;0),1,0)</f>
        <v>0</v>
      </c>
      <c r="Y26" s="57">
        <f>IF(AND(Y$6&gt;=Parametry!$E$5,'závislosti hrozby a opatření'!Y21&gt;0),1,0)</f>
        <v>0</v>
      </c>
      <c r="Z26" s="57">
        <f>IF(AND(Z$6&gt;=Parametry!$E$5,'závislosti hrozby a opatření'!Z21&gt;0),1,0)</f>
        <v>0</v>
      </c>
      <c r="AA26" s="57">
        <f>IF(AND(AA$6&gt;=Parametry!$E$5,'závislosti hrozby a opatření'!AA21&gt;0),1,0)</f>
        <v>0</v>
      </c>
      <c r="AB26" s="57">
        <f>IF(AND(AB$6&gt;=Parametry!$E$5,'závislosti hrozby a opatření'!AB21&gt;0),1,0)</f>
        <v>0</v>
      </c>
      <c r="AC26" s="57">
        <f>IF(AND(AC$6&gt;=Parametry!$E$5,'závislosti hrozby a opatření'!AC21&gt;0),1,0)</f>
        <v>0</v>
      </c>
      <c r="AD26" s="57">
        <f>IF(AND(AD$6&gt;=Parametry!$E$5,'závislosti hrozby a opatření'!AD21&gt;0),1,0)</f>
        <v>0</v>
      </c>
      <c r="AE26" s="57">
        <f>IF(AND(AE$6&gt;=Parametry!$E$5,'závislosti hrozby a opatření'!AE21&gt;0),1,0)</f>
        <v>0</v>
      </c>
      <c r="AF26" s="57">
        <f>IF(AND(AF$6&gt;=Parametry!$E$5,'závislosti hrozby a opatření'!AF21&gt;0),1,0)</f>
        <v>0</v>
      </c>
      <c r="AG26" s="57">
        <f>IF(AND(AG$6&gt;=Parametry!$E$5,'závislosti hrozby a opatření'!AG21&gt;0),1,0)</f>
        <v>0</v>
      </c>
      <c r="AH26" s="57">
        <f>IF(AND(AH$6&gt;=Parametry!$E$5,'závislosti hrozby a opatření'!AH21&gt;0),1,0)</f>
        <v>0</v>
      </c>
      <c r="AI26" s="57">
        <f>IF(AND(AI$6&gt;=Parametry!$E$5,'závislosti hrozby a opatření'!AI21&gt;0),1,0)</f>
        <v>0</v>
      </c>
      <c r="AJ26" s="57">
        <f>IF(AND(AJ$6&gt;=Parametry!$E$5,'závislosti hrozby a opatření'!AJ21&gt;0),1,0)</f>
        <v>0</v>
      </c>
      <c r="AK26" s="57">
        <f>IF(AND(AK$6&gt;=Parametry!$E$5,'závislosti hrozby a opatření'!AK21&gt;0),1,0)</f>
        <v>1</v>
      </c>
      <c r="AL26" s="57">
        <f>IF(AND(AL$6&gt;=Parametry!$E$5,'závislosti hrozby a opatření'!AL21&gt;0),1,0)</f>
        <v>1</v>
      </c>
      <c r="AM26" s="57">
        <f>IF(AND(AM$6&gt;=Parametry!$E$5,'závislosti hrozby a opatření'!AM21&gt;0),1,0)</f>
        <v>0</v>
      </c>
      <c r="AN26" s="57">
        <f>IF(AND(AN$6&gt;=Parametry!$E$5,'závislosti hrozby a opatření'!AN21&gt;0),1,0)</f>
        <v>0</v>
      </c>
      <c r="AO26" s="57">
        <f>IF(AND(AO$6&gt;=Parametry!$E$5,'závislosti hrozby a opatření'!AO21&gt;0),1,0)</f>
        <v>0</v>
      </c>
      <c r="AP26" s="57">
        <f>IF(AND(AP$6&gt;=Parametry!$E$5,'závislosti hrozby a opatření'!AP21&gt;0),1,0)</f>
        <v>1</v>
      </c>
      <c r="AQ26" s="57">
        <f>IF(AND(AQ$6&gt;=Parametry!$E$5,'závislosti hrozby a opatření'!AQ21&gt;0),1,0)</f>
        <v>0</v>
      </c>
      <c r="AR26" s="57">
        <f>IF(AND(AR$6&gt;=Parametry!$E$5,'závislosti hrozby a opatření'!AR21&gt;0),1,0)</f>
        <v>0</v>
      </c>
      <c r="AS26" s="57">
        <f>IF(AND(AS$6&gt;=Parametry!$E$5,'závislosti hrozby a opatření'!AS21&gt;0),1,0)</f>
        <v>0</v>
      </c>
      <c r="AT26" s="57">
        <f>IF(AND(AT$6&gt;=Parametry!$E$5,'závislosti hrozby a opatření'!AT21&gt;0),1,0)</f>
        <v>0</v>
      </c>
      <c r="AU26" s="57">
        <f>IF(AND(AU$6&gt;=Parametry!$E$5,'závislosti hrozby a opatření'!AU21&gt;0),1,0)</f>
        <v>0</v>
      </c>
    </row>
    <row r="27" spans="1:47" x14ac:dyDescent="0.25">
      <c r="A27" s="2" t="s">
        <v>137</v>
      </c>
      <c r="B27" s="2" t="s">
        <v>138</v>
      </c>
      <c r="C27" s="188">
        <f t="shared" si="1"/>
        <v>3</v>
      </c>
      <c r="D27" s="57">
        <f>IF(AND(D$6&gt;=Parametry!$E$5,'závislosti hrozby a opatření'!D22&gt;0),1,0)</f>
        <v>0</v>
      </c>
      <c r="E27" s="57">
        <f>IF(AND(E$6&gt;=Parametry!$E$5,'závislosti hrozby a opatření'!E22&gt;0),1,0)</f>
        <v>0</v>
      </c>
      <c r="F27" s="57">
        <f>IF(AND(F$6&gt;=Parametry!$E$5,'závislosti hrozby a opatření'!F22&gt;0),1,0)</f>
        <v>0</v>
      </c>
      <c r="G27" s="57">
        <f>IF(AND(G$6&gt;=Parametry!$E$5,'závislosti hrozby a opatření'!G22&gt;0),1,0)</f>
        <v>0</v>
      </c>
      <c r="H27" s="57">
        <f>IF(AND(H$6&gt;=Parametry!$E$5,'závislosti hrozby a opatření'!H22&gt;0),1,0)</f>
        <v>0</v>
      </c>
      <c r="I27" s="57">
        <f>IF(AND(I$6&gt;=Parametry!$E$5,'závislosti hrozby a opatření'!I22&gt;0),1,0)</f>
        <v>0</v>
      </c>
      <c r="J27" s="57">
        <f>IF(AND(J$6&gt;=Parametry!$E$5,'závislosti hrozby a opatření'!J22&gt;0),1,0)</f>
        <v>0</v>
      </c>
      <c r="K27" s="57">
        <f>IF(AND(K$6&gt;=Parametry!$E$5,'závislosti hrozby a opatření'!K22&gt;0),1,0)</f>
        <v>0</v>
      </c>
      <c r="L27" s="57">
        <f>IF(AND(L$6&gt;=Parametry!$E$5,'závislosti hrozby a opatření'!L22&gt;0),1,0)</f>
        <v>0</v>
      </c>
      <c r="M27" s="57">
        <f>IF(AND(M$6&gt;=Parametry!$E$5,'závislosti hrozby a opatření'!M22&gt;0),1,0)</f>
        <v>0</v>
      </c>
      <c r="N27" s="57">
        <f>IF(AND(N$6&gt;=Parametry!$E$5,'závislosti hrozby a opatření'!N22&gt;0),1,0)</f>
        <v>0</v>
      </c>
      <c r="O27" s="57">
        <f>IF(AND(O$6&gt;=Parametry!$E$5,'závislosti hrozby a opatření'!O22&gt;0),1,0)</f>
        <v>0</v>
      </c>
      <c r="P27" s="57">
        <f>IF(AND(P$6&gt;=Parametry!$E$5,'závislosti hrozby a opatření'!P22&gt;0),1,0)</f>
        <v>0</v>
      </c>
      <c r="Q27" s="57">
        <f>IF(AND(Q$6&gt;=Parametry!$E$5,'závislosti hrozby a opatření'!Q22&gt;0),1,0)</f>
        <v>0</v>
      </c>
      <c r="R27" s="57">
        <f>IF(AND(R$6&gt;=Parametry!$E$5,'závislosti hrozby a opatření'!R22&gt;0),1,0)</f>
        <v>1</v>
      </c>
      <c r="S27" s="57">
        <f>IF(AND(S$6&gt;=Parametry!$E$5,'závislosti hrozby a opatření'!S22&gt;0),1,0)</f>
        <v>0</v>
      </c>
      <c r="T27" s="57">
        <f>IF(AND(T$6&gt;=Parametry!$E$5,'závislosti hrozby a opatření'!T22&gt;0),1,0)</f>
        <v>0</v>
      </c>
      <c r="U27" s="57">
        <f>IF(AND(U$6&gt;=Parametry!$E$5,'závislosti hrozby a opatření'!U22&gt;0),1,0)</f>
        <v>0</v>
      </c>
      <c r="V27" s="57">
        <f>IF(AND(V$6&gt;=Parametry!$E$5,'závislosti hrozby a opatření'!V22&gt;0),1,0)</f>
        <v>0</v>
      </c>
      <c r="W27" s="57">
        <f>IF(AND(W$6&gt;=Parametry!$E$5,'závislosti hrozby a opatření'!W22&gt;0),1,0)</f>
        <v>0</v>
      </c>
      <c r="X27" s="57">
        <f>IF(AND(X$6&gt;=Parametry!$E$5,'závislosti hrozby a opatření'!X22&gt;0),1,0)</f>
        <v>0</v>
      </c>
      <c r="Y27" s="57">
        <f>IF(AND(Y$6&gt;=Parametry!$E$5,'závislosti hrozby a opatření'!Y22&gt;0),1,0)</f>
        <v>0</v>
      </c>
      <c r="Z27" s="57">
        <f>IF(AND(Z$6&gt;=Parametry!$E$5,'závislosti hrozby a opatření'!Z22&gt;0),1,0)</f>
        <v>0</v>
      </c>
      <c r="AA27" s="57">
        <f>IF(AND(AA$6&gt;=Parametry!$E$5,'závislosti hrozby a opatření'!AA22&gt;0),1,0)</f>
        <v>0</v>
      </c>
      <c r="AB27" s="57">
        <f>IF(AND(AB$6&gt;=Parametry!$E$5,'závislosti hrozby a opatření'!AB22&gt;0),1,0)</f>
        <v>0</v>
      </c>
      <c r="AC27" s="57">
        <f>IF(AND(AC$6&gt;=Parametry!$E$5,'závislosti hrozby a opatření'!AC22&gt;0),1,0)</f>
        <v>0</v>
      </c>
      <c r="AD27" s="57">
        <f>IF(AND(AD$6&gt;=Parametry!$E$5,'závislosti hrozby a opatření'!AD22&gt;0),1,0)</f>
        <v>0</v>
      </c>
      <c r="AE27" s="57">
        <f>IF(AND(AE$6&gt;=Parametry!$E$5,'závislosti hrozby a opatření'!AE22&gt;0),1,0)</f>
        <v>0</v>
      </c>
      <c r="AF27" s="57">
        <f>IF(AND(AF$6&gt;=Parametry!$E$5,'závislosti hrozby a opatření'!AF22&gt;0),1,0)</f>
        <v>0</v>
      </c>
      <c r="AG27" s="57">
        <f>IF(AND(AG$6&gt;=Parametry!$E$5,'závislosti hrozby a opatření'!AG22&gt;0),1,0)</f>
        <v>0</v>
      </c>
      <c r="AH27" s="57">
        <f>IF(AND(AH$6&gt;=Parametry!$E$5,'závislosti hrozby a opatření'!AH22&gt;0),1,0)</f>
        <v>0</v>
      </c>
      <c r="AI27" s="57">
        <f>IF(AND(AI$6&gt;=Parametry!$E$5,'závislosti hrozby a opatření'!AI22&gt;0),1,0)</f>
        <v>0</v>
      </c>
      <c r="AJ27" s="57">
        <f>IF(AND(AJ$6&gt;=Parametry!$E$5,'závislosti hrozby a opatření'!AJ22&gt;0),1,0)</f>
        <v>0</v>
      </c>
      <c r="AK27" s="57">
        <f>IF(AND(AK$6&gt;=Parametry!$E$5,'závislosti hrozby a opatření'!AK22&gt;0),1,0)</f>
        <v>1</v>
      </c>
      <c r="AL27" s="57">
        <f>IF(AND(AL$6&gt;=Parametry!$E$5,'závislosti hrozby a opatření'!AL22&gt;0),1,0)</f>
        <v>0</v>
      </c>
      <c r="AM27" s="57">
        <f>IF(AND(AM$6&gt;=Parametry!$E$5,'závislosti hrozby a opatření'!AM22&gt;0),1,0)</f>
        <v>0</v>
      </c>
      <c r="AN27" s="57">
        <f>IF(AND(AN$6&gt;=Parametry!$E$5,'závislosti hrozby a opatření'!AN22&gt;0),1,0)</f>
        <v>0</v>
      </c>
      <c r="AO27" s="57">
        <f>IF(AND(AO$6&gt;=Parametry!$E$5,'závislosti hrozby a opatření'!AO22&gt;0),1,0)</f>
        <v>0</v>
      </c>
      <c r="AP27" s="57">
        <f>IF(AND(AP$6&gt;=Parametry!$E$5,'závislosti hrozby a opatření'!AP22&gt;0),1,0)</f>
        <v>1</v>
      </c>
      <c r="AQ27" s="57">
        <f>IF(AND(AQ$6&gt;=Parametry!$E$5,'závislosti hrozby a opatření'!AQ22&gt;0),1,0)</f>
        <v>0</v>
      </c>
      <c r="AR27" s="57">
        <f>IF(AND(AR$6&gt;=Parametry!$E$5,'závislosti hrozby a opatření'!AR22&gt;0),1,0)</f>
        <v>0</v>
      </c>
      <c r="AS27" s="57">
        <f>IF(AND(AS$6&gt;=Parametry!$E$5,'závislosti hrozby a opatření'!AS22&gt;0),1,0)</f>
        <v>0</v>
      </c>
      <c r="AT27" s="57">
        <f>IF(AND(AT$6&gt;=Parametry!$E$5,'závislosti hrozby a opatření'!AT22&gt;0),1,0)</f>
        <v>0</v>
      </c>
      <c r="AU27" s="57">
        <f>IF(AND(AU$6&gt;=Parametry!$E$5,'závislosti hrozby a opatření'!AU22&gt;0),1,0)</f>
        <v>0</v>
      </c>
    </row>
    <row r="28" spans="1:47" x14ac:dyDescent="0.25">
      <c r="A28" s="2" t="s">
        <v>139</v>
      </c>
      <c r="B28" s="2" t="s">
        <v>140</v>
      </c>
      <c r="C28" s="188">
        <f t="shared" si="1"/>
        <v>2</v>
      </c>
      <c r="D28" s="57">
        <f>IF(AND(D$6&gt;=Parametry!$E$5,'závislosti hrozby a opatření'!D23&gt;0),1,0)</f>
        <v>0</v>
      </c>
      <c r="E28" s="57">
        <f>IF(AND(E$6&gt;=Parametry!$E$5,'závislosti hrozby a opatření'!E23&gt;0),1,0)</f>
        <v>0</v>
      </c>
      <c r="F28" s="57">
        <f>IF(AND(F$6&gt;=Parametry!$E$5,'závislosti hrozby a opatření'!F23&gt;0),1,0)</f>
        <v>0</v>
      </c>
      <c r="G28" s="57">
        <f>IF(AND(G$6&gt;=Parametry!$E$5,'závislosti hrozby a opatření'!G23&gt;0),1,0)</f>
        <v>0</v>
      </c>
      <c r="H28" s="57">
        <f>IF(AND(H$6&gt;=Parametry!$E$5,'závislosti hrozby a opatření'!H23&gt;0),1,0)</f>
        <v>0</v>
      </c>
      <c r="I28" s="57">
        <f>IF(AND(I$6&gt;=Parametry!$E$5,'závislosti hrozby a opatření'!I23&gt;0),1,0)</f>
        <v>0</v>
      </c>
      <c r="J28" s="57">
        <f>IF(AND(J$6&gt;=Parametry!$E$5,'závislosti hrozby a opatření'!J23&gt;0),1,0)</f>
        <v>0</v>
      </c>
      <c r="K28" s="57">
        <f>IF(AND(K$6&gt;=Parametry!$E$5,'závislosti hrozby a opatření'!K23&gt;0),1,0)</f>
        <v>0</v>
      </c>
      <c r="L28" s="57">
        <f>IF(AND(L$6&gt;=Parametry!$E$5,'závislosti hrozby a opatření'!L23&gt;0),1,0)</f>
        <v>0</v>
      </c>
      <c r="M28" s="57">
        <f>IF(AND(M$6&gt;=Parametry!$E$5,'závislosti hrozby a opatření'!M23&gt;0),1,0)</f>
        <v>0</v>
      </c>
      <c r="N28" s="57">
        <f>IF(AND(N$6&gt;=Parametry!$E$5,'závislosti hrozby a opatření'!N23&gt;0),1,0)</f>
        <v>0</v>
      </c>
      <c r="O28" s="57">
        <f>IF(AND(O$6&gt;=Parametry!$E$5,'závislosti hrozby a opatření'!O23&gt;0),1,0)</f>
        <v>0</v>
      </c>
      <c r="P28" s="57">
        <f>IF(AND(P$6&gt;=Parametry!$E$5,'závislosti hrozby a opatření'!P23&gt;0),1,0)</f>
        <v>0</v>
      </c>
      <c r="Q28" s="57">
        <f>IF(AND(Q$6&gt;=Parametry!$E$5,'závislosti hrozby a opatření'!Q23&gt;0),1,0)</f>
        <v>0</v>
      </c>
      <c r="R28" s="57">
        <f>IF(AND(R$6&gt;=Parametry!$E$5,'závislosti hrozby a opatření'!R23&gt;0),1,0)</f>
        <v>1</v>
      </c>
      <c r="S28" s="57">
        <f>IF(AND(S$6&gt;=Parametry!$E$5,'závislosti hrozby a opatření'!S23&gt;0),1,0)</f>
        <v>0</v>
      </c>
      <c r="T28" s="57">
        <f>IF(AND(T$6&gt;=Parametry!$E$5,'závislosti hrozby a opatření'!T23&gt;0),1,0)</f>
        <v>0</v>
      </c>
      <c r="U28" s="57">
        <f>IF(AND(U$6&gt;=Parametry!$E$5,'závislosti hrozby a opatření'!U23&gt;0),1,0)</f>
        <v>0</v>
      </c>
      <c r="V28" s="57">
        <f>IF(AND(V$6&gt;=Parametry!$E$5,'závislosti hrozby a opatření'!V23&gt;0),1,0)</f>
        <v>0</v>
      </c>
      <c r="W28" s="57">
        <f>IF(AND(W$6&gt;=Parametry!$E$5,'závislosti hrozby a opatření'!W23&gt;0),1,0)</f>
        <v>0</v>
      </c>
      <c r="X28" s="57">
        <f>IF(AND(X$6&gt;=Parametry!$E$5,'závislosti hrozby a opatření'!X23&gt;0),1,0)</f>
        <v>0</v>
      </c>
      <c r="Y28" s="57">
        <f>IF(AND(Y$6&gt;=Parametry!$E$5,'závislosti hrozby a opatření'!Y23&gt;0),1,0)</f>
        <v>0</v>
      </c>
      <c r="Z28" s="57">
        <f>IF(AND(Z$6&gt;=Parametry!$E$5,'závislosti hrozby a opatření'!Z23&gt;0),1,0)</f>
        <v>0</v>
      </c>
      <c r="AA28" s="57">
        <f>IF(AND(AA$6&gt;=Parametry!$E$5,'závislosti hrozby a opatření'!AA23&gt;0),1,0)</f>
        <v>0</v>
      </c>
      <c r="AB28" s="57">
        <f>IF(AND(AB$6&gt;=Parametry!$E$5,'závislosti hrozby a opatření'!AB23&gt;0),1,0)</f>
        <v>0</v>
      </c>
      <c r="AC28" s="57">
        <f>IF(AND(AC$6&gt;=Parametry!$E$5,'závislosti hrozby a opatření'!AC23&gt;0),1,0)</f>
        <v>0</v>
      </c>
      <c r="AD28" s="57">
        <f>IF(AND(AD$6&gt;=Parametry!$E$5,'závislosti hrozby a opatření'!AD23&gt;0),1,0)</f>
        <v>0</v>
      </c>
      <c r="AE28" s="57">
        <f>IF(AND(AE$6&gt;=Parametry!$E$5,'závislosti hrozby a opatření'!AE23&gt;0),1,0)</f>
        <v>0</v>
      </c>
      <c r="AF28" s="57">
        <f>IF(AND(AF$6&gt;=Parametry!$E$5,'závislosti hrozby a opatření'!AF23&gt;0),1,0)</f>
        <v>0</v>
      </c>
      <c r="AG28" s="57">
        <f>IF(AND(AG$6&gt;=Parametry!$E$5,'závislosti hrozby a opatření'!AG23&gt;0),1,0)</f>
        <v>0</v>
      </c>
      <c r="AH28" s="57">
        <f>IF(AND(AH$6&gt;=Parametry!$E$5,'závislosti hrozby a opatření'!AH23&gt;0),1,0)</f>
        <v>0</v>
      </c>
      <c r="AI28" s="57">
        <f>IF(AND(AI$6&gt;=Parametry!$E$5,'závislosti hrozby a opatření'!AI23&gt;0),1,0)</f>
        <v>0</v>
      </c>
      <c r="AJ28" s="57">
        <f>IF(AND(AJ$6&gt;=Parametry!$E$5,'závislosti hrozby a opatření'!AJ23&gt;0),1,0)</f>
        <v>0</v>
      </c>
      <c r="AK28" s="57">
        <f>IF(AND(AK$6&gt;=Parametry!$E$5,'závislosti hrozby a opatření'!AK23&gt;0),1,0)</f>
        <v>1</v>
      </c>
      <c r="AL28" s="57">
        <f>IF(AND(AL$6&gt;=Parametry!$E$5,'závislosti hrozby a opatření'!AL23&gt;0),1,0)</f>
        <v>0</v>
      </c>
      <c r="AM28" s="57">
        <f>IF(AND(AM$6&gt;=Parametry!$E$5,'závislosti hrozby a opatření'!AM23&gt;0),1,0)</f>
        <v>0</v>
      </c>
      <c r="AN28" s="57">
        <f>IF(AND(AN$6&gt;=Parametry!$E$5,'závislosti hrozby a opatření'!AN23&gt;0),1,0)</f>
        <v>0</v>
      </c>
      <c r="AO28" s="57">
        <f>IF(AND(AO$6&gt;=Parametry!$E$5,'závislosti hrozby a opatření'!AO23&gt;0),1,0)</f>
        <v>0</v>
      </c>
      <c r="AP28" s="57">
        <f>IF(AND(AP$6&gt;=Parametry!$E$5,'závislosti hrozby a opatření'!AP23&gt;0),1,0)</f>
        <v>0</v>
      </c>
      <c r="AQ28" s="57">
        <f>IF(AND(AQ$6&gt;=Parametry!$E$5,'závislosti hrozby a opatření'!AQ23&gt;0),1,0)</f>
        <v>0</v>
      </c>
      <c r="AR28" s="57">
        <f>IF(AND(AR$6&gt;=Parametry!$E$5,'závislosti hrozby a opatření'!AR23&gt;0),1,0)</f>
        <v>0</v>
      </c>
      <c r="AS28" s="57">
        <f>IF(AND(AS$6&gt;=Parametry!$E$5,'závislosti hrozby a opatření'!AS23&gt;0),1,0)</f>
        <v>0</v>
      </c>
      <c r="AT28" s="57">
        <f>IF(AND(AT$6&gt;=Parametry!$E$5,'závislosti hrozby a opatření'!AT23&gt;0),1,0)</f>
        <v>0</v>
      </c>
      <c r="AU28" s="57">
        <f>IF(AND(AU$6&gt;=Parametry!$E$5,'závislosti hrozby a opatření'!AU23&gt;0),1,0)</f>
        <v>0</v>
      </c>
    </row>
    <row r="29" spans="1:47" x14ac:dyDescent="0.25">
      <c r="A29" s="2" t="s">
        <v>141</v>
      </c>
      <c r="B29" s="2" t="s">
        <v>142</v>
      </c>
      <c r="C29" s="188">
        <f t="shared" si="1"/>
        <v>4</v>
      </c>
      <c r="D29" s="57">
        <f>IF(AND(D$6&gt;=Parametry!$E$5,'závislosti hrozby a opatření'!D24&gt;0),1,0)</f>
        <v>0</v>
      </c>
      <c r="E29" s="57">
        <f>IF(AND(E$6&gt;=Parametry!$E$5,'závislosti hrozby a opatření'!E24&gt;0),1,0)</f>
        <v>0</v>
      </c>
      <c r="F29" s="57">
        <f>IF(AND(F$6&gt;=Parametry!$E$5,'závislosti hrozby a opatření'!F24&gt;0),1,0)</f>
        <v>0</v>
      </c>
      <c r="G29" s="57">
        <f>IF(AND(G$6&gt;=Parametry!$E$5,'závislosti hrozby a opatření'!G24&gt;0),1,0)</f>
        <v>0</v>
      </c>
      <c r="H29" s="57">
        <f>IF(AND(H$6&gt;=Parametry!$E$5,'závislosti hrozby a opatření'!H24&gt;0),1,0)</f>
        <v>0</v>
      </c>
      <c r="I29" s="57">
        <f>IF(AND(I$6&gt;=Parametry!$E$5,'závislosti hrozby a opatření'!I24&gt;0),1,0)</f>
        <v>0</v>
      </c>
      <c r="J29" s="57">
        <f>IF(AND(J$6&gt;=Parametry!$E$5,'závislosti hrozby a opatření'!J24&gt;0),1,0)</f>
        <v>0</v>
      </c>
      <c r="K29" s="57">
        <f>IF(AND(K$6&gt;=Parametry!$E$5,'závislosti hrozby a opatření'!K24&gt;0),1,0)</f>
        <v>0</v>
      </c>
      <c r="L29" s="57">
        <f>IF(AND(L$6&gt;=Parametry!$E$5,'závislosti hrozby a opatření'!L24&gt;0),1,0)</f>
        <v>0</v>
      </c>
      <c r="M29" s="57">
        <f>IF(AND(M$6&gt;=Parametry!$E$5,'závislosti hrozby a opatření'!M24&gt;0),1,0)</f>
        <v>0</v>
      </c>
      <c r="N29" s="57">
        <f>IF(AND(N$6&gt;=Parametry!$E$5,'závislosti hrozby a opatření'!N24&gt;0),1,0)</f>
        <v>0</v>
      </c>
      <c r="O29" s="57">
        <f>IF(AND(O$6&gt;=Parametry!$E$5,'závislosti hrozby a opatření'!O24&gt;0),1,0)</f>
        <v>0</v>
      </c>
      <c r="P29" s="57">
        <f>IF(AND(P$6&gt;=Parametry!$E$5,'závislosti hrozby a opatření'!P24&gt;0),1,0)</f>
        <v>0</v>
      </c>
      <c r="Q29" s="57">
        <f>IF(AND(Q$6&gt;=Parametry!$E$5,'závislosti hrozby a opatření'!Q24&gt;0),1,0)</f>
        <v>0</v>
      </c>
      <c r="R29" s="57">
        <f>IF(AND(R$6&gt;=Parametry!$E$5,'závislosti hrozby a opatření'!R24&gt;0),1,0)</f>
        <v>1</v>
      </c>
      <c r="S29" s="57">
        <f>IF(AND(S$6&gt;=Parametry!$E$5,'závislosti hrozby a opatření'!S24&gt;0),1,0)</f>
        <v>0</v>
      </c>
      <c r="T29" s="57">
        <f>IF(AND(T$6&gt;=Parametry!$E$5,'závislosti hrozby a opatření'!T24&gt;0),1,0)</f>
        <v>1</v>
      </c>
      <c r="U29" s="57">
        <f>IF(AND(U$6&gt;=Parametry!$E$5,'závislosti hrozby a opatření'!U24&gt;0),1,0)</f>
        <v>0</v>
      </c>
      <c r="V29" s="57">
        <f>IF(AND(V$6&gt;=Parametry!$E$5,'závislosti hrozby a opatření'!V24&gt;0),1,0)</f>
        <v>0</v>
      </c>
      <c r="W29" s="57">
        <f>IF(AND(W$6&gt;=Parametry!$E$5,'závislosti hrozby a opatření'!W24&gt;0),1,0)</f>
        <v>0</v>
      </c>
      <c r="X29" s="57">
        <f>IF(AND(X$6&gt;=Parametry!$E$5,'závislosti hrozby a opatření'!X24&gt;0),1,0)</f>
        <v>0</v>
      </c>
      <c r="Y29" s="57">
        <f>IF(AND(Y$6&gt;=Parametry!$E$5,'závislosti hrozby a opatření'!Y24&gt;0),1,0)</f>
        <v>0</v>
      </c>
      <c r="Z29" s="57">
        <f>IF(AND(Z$6&gt;=Parametry!$E$5,'závislosti hrozby a opatření'!Z24&gt;0),1,0)</f>
        <v>0</v>
      </c>
      <c r="AA29" s="57">
        <f>IF(AND(AA$6&gt;=Parametry!$E$5,'závislosti hrozby a opatření'!AA24&gt;0),1,0)</f>
        <v>0</v>
      </c>
      <c r="AB29" s="57">
        <f>IF(AND(AB$6&gt;=Parametry!$E$5,'závislosti hrozby a opatření'!AB24&gt;0),1,0)</f>
        <v>0</v>
      </c>
      <c r="AC29" s="57">
        <f>IF(AND(AC$6&gt;=Parametry!$E$5,'závislosti hrozby a opatření'!AC24&gt;0),1,0)</f>
        <v>0</v>
      </c>
      <c r="AD29" s="57">
        <f>IF(AND(AD$6&gt;=Parametry!$E$5,'závislosti hrozby a opatření'!AD24&gt;0),1,0)</f>
        <v>0</v>
      </c>
      <c r="AE29" s="57">
        <f>IF(AND(AE$6&gt;=Parametry!$E$5,'závislosti hrozby a opatření'!AE24&gt;0),1,0)</f>
        <v>0</v>
      </c>
      <c r="AF29" s="57">
        <f>IF(AND(AF$6&gt;=Parametry!$E$5,'závislosti hrozby a opatření'!AF24&gt;0),1,0)</f>
        <v>0</v>
      </c>
      <c r="AG29" s="57">
        <f>IF(AND(AG$6&gt;=Parametry!$E$5,'závislosti hrozby a opatření'!AG24&gt;0),1,0)</f>
        <v>0</v>
      </c>
      <c r="AH29" s="57">
        <f>IF(AND(AH$6&gt;=Parametry!$E$5,'závislosti hrozby a opatření'!AH24&gt;0),1,0)</f>
        <v>0</v>
      </c>
      <c r="AI29" s="57">
        <f>IF(AND(AI$6&gt;=Parametry!$E$5,'závislosti hrozby a opatření'!AI24&gt;0),1,0)</f>
        <v>0</v>
      </c>
      <c r="AJ29" s="57">
        <f>IF(AND(AJ$6&gt;=Parametry!$E$5,'závislosti hrozby a opatření'!AJ24&gt;0),1,0)</f>
        <v>0</v>
      </c>
      <c r="AK29" s="57">
        <f>IF(AND(AK$6&gt;=Parametry!$E$5,'závislosti hrozby a opatření'!AK24&gt;0),1,0)</f>
        <v>1</v>
      </c>
      <c r="AL29" s="57">
        <f>IF(AND(AL$6&gt;=Parametry!$E$5,'závislosti hrozby a opatření'!AL24&gt;0),1,0)</f>
        <v>1</v>
      </c>
      <c r="AM29" s="57">
        <f>IF(AND(AM$6&gt;=Parametry!$E$5,'závislosti hrozby a opatření'!AM24&gt;0),1,0)</f>
        <v>0</v>
      </c>
      <c r="AN29" s="57">
        <f>IF(AND(AN$6&gt;=Parametry!$E$5,'závislosti hrozby a opatření'!AN24&gt;0),1,0)</f>
        <v>0</v>
      </c>
      <c r="AO29" s="57">
        <f>IF(AND(AO$6&gt;=Parametry!$E$5,'závislosti hrozby a opatření'!AO24&gt;0),1,0)</f>
        <v>0</v>
      </c>
      <c r="AP29" s="57">
        <f>IF(AND(AP$6&gt;=Parametry!$E$5,'závislosti hrozby a opatření'!AP24&gt;0),1,0)</f>
        <v>0</v>
      </c>
      <c r="AQ29" s="57">
        <f>IF(AND(AQ$6&gt;=Parametry!$E$5,'závislosti hrozby a opatření'!AQ24&gt;0),1,0)</f>
        <v>0</v>
      </c>
      <c r="AR29" s="57">
        <f>IF(AND(AR$6&gt;=Parametry!$E$5,'závislosti hrozby a opatření'!AR24&gt;0),1,0)</f>
        <v>0</v>
      </c>
      <c r="AS29" s="57">
        <f>IF(AND(AS$6&gt;=Parametry!$E$5,'závislosti hrozby a opatření'!AS24&gt;0),1,0)</f>
        <v>0</v>
      </c>
      <c r="AT29" s="57">
        <f>IF(AND(AT$6&gt;=Parametry!$E$5,'závislosti hrozby a opatření'!AT24&gt;0),1,0)</f>
        <v>0</v>
      </c>
      <c r="AU29" s="57">
        <f>IF(AND(AU$6&gt;=Parametry!$E$5,'závislosti hrozby a opatření'!AU24&gt;0),1,0)</f>
        <v>0</v>
      </c>
    </row>
    <row r="30" spans="1:47" x14ac:dyDescent="0.25">
      <c r="A30" s="2" t="s">
        <v>143</v>
      </c>
      <c r="B30" s="2" t="s">
        <v>144</v>
      </c>
      <c r="C30" s="188">
        <f t="shared" si="1"/>
        <v>4</v>
      </c>
      <c r="D30" s="57">
        <f>IF(AND(D$6&gt;=Parametry!$E$5,'závislosti hrozby a opatření'!D25&gt;0),1,0)</f>
        <v>0</v>
      </c>
      <c r="E30" s="57">
        <f>IF(AND(E$6&gt;=Parametry!$E$5,'závislosti hrozby a opatření'!E25&gt;0),1,0)</f>
        <v>0</v>
      </c>
      <c r="F30" s="57">
        <f>IF(AND(F$6&gt;=Parametry!$E$5,'závislosti hrozby a opatření'!F25&gt;0),1,0)</f>
        <v>0</v>
      </c>
      <c r="G30" s="57">
        <f>IF(AND(G$6&gt;=Parametry!$E$5,'závislosti hrozby a opatření'!G25&gt;0),1,0)</f>
        <v>0</v>
      </c>
      <c r="H30" s="57">
        <f>IF(AND(H$6&gt;=Parametry!$E$5,'závislosti hrozby a opatření'!H25&gt;0),1,0)</f>
        <v>0</v>
      </c>
      <c r="I30" s="57">
        <f>IF(AND(I$6&gt;=Parametry!$E$5,'závislosti hrozby a opatření'!I25&gt;0),1,0)</f>
        <v>0</v>
      </c>
      <c r="J30" s="57">
        <f>IF(AND(J$6&gt;=Parametry!$E$5,'závislosti hrozby a opatření'!J25&gt;0),1,0)</f>
        <v>0</v>
      </c>
      <c r="K30" s="57">
        <f>IF(AND(K$6&gt;=Parametry!$E$5,'závislosti hrozby a opatření'!K25&gt;0),1,0)</f>
        <v>0</v>
      </c>
      <c r="L30" s="57">
        <f>IF(AND(L$6&gt;=Parametry!$E$5,'závislosti hrozby a opatření'!L25&gt;0),1,0)</f>
        <v>0</v>
      </c>
      <c r="M30" s="57">
        <f>IF(AND(M$6&gt;=Parametry!$E$5,'závislosti hrozby a opatření'!M25&gt;0),1,0)</f>
        <v>0</v>
      </c>
      <c r="N30" s="57">
        <f>IF(AND(N$6&gt;=Parametry!$E$5,'závislosti hrozby a opatření'!N25&gt;0),1,0)</f>
        <v>0</v>
      </c>
      <c r="O30" s="57">
        <f>IF(AND(O$6&gt;=Parametry!$E$5,'závislosti hrozby a opatření'!O25&gt;0),1,0)</f>
        <v>0</v>
      </c>
      <c r="P30" s="57">
        <f>IF(AND(P$6&gt;=Parametry!$E$5,'závislosti hrozby a opatření'!P25&gt;0),1,0)</f>
        <v>0</v>
      </c>
      <c r="Q30" s="57">
        <f>IF(AND(Q$6&gt;=Parametry!$E$5,'závislosti hrozby a opatření'!Q25&gt;0),1,0)</f>
        <v>0</v>
      </c>
      <c r="R30" s="57">
        <f>IF(AND(R$6&gt;=Parametry!$E$5,'závislosti hrozby a opatření'!R25&gt;0),1,0)</f>
        <v>1</v>
      </c>
      <c r="S30" s="57">
        <f>IF(AND(S$6&gt;=Parametry!$E$5,'závislosti hrozby a opatření'!S25&gt;0),1,0)</f>
        <v>0</v>
      </c>
      <c r="T30" s="57">
        <f>IF(AND(T$6&gt;=Parametry!$E$5,'závislosti hrozby a opatření'!T25&gt;0),1,0)</f>
        <v>1</v>
      </c>
      <c r="U30" s="57">
        <f>IF(AND(U$6&gt;=Parametry!$E$5,'závislosti hrozby a opatření'!U25&gt;0),1,0)</f>
        <v>0</v>
      </c>
      <c r="V30" s="57">
        <f>IF(AND(V$6&gt;=Parametry!$E$5,'závislosti hrozby a opatření'!V25&gt;0),1,0)</f>
        <v>1</v>
      </c>
      <c r="W30" s="57">
        <f>IF(AND(W$6&gt;=Parametry!$E$5,'závislosti hrozby a opatření'!W25&gt;0),1,0)</f>
        <v>0</v>
      </c>
      <c r="X30" s="57">
        <f>IF(AND(X$6&gt;=Parametry!$E$5,'závislosti hrozby a opatření'!X25&gt;0),1,0)</f>
        <v>0</v>
      </c>
      <c r="Y30" s="57">
        <f>IF(AND(Y$6&gt;=Parametry!$E$5,'závislosti hrozby a opatření'!Y25&gt;0),1,0)</f>
        <v>0</v>
      </c>
      <c r="Z30" s="57">
        <f>IF(AND(Z$6&gt;=Parametry!$E$5,'závislosti hrozby a opatření'!Z25&gt;0),1,0)</f>
        <v>0</v>
      </c>
      <c r="AA30" s="57">
        <f>IF(AND(AA$6&gt;=Parametry!$E$5,'závislosti hrozby a opatření'!AA25&gt;0),1,0)</f>
        <v>0</v>
      </c>
      <c r="AB30" s="57">
        <f>IF(AND(AB$6&gt;=Parametry!$E$5,'závislosti hrozby a opatření'!AB25&gt;0),1,0)</f>
        <v>0</v>
      </c>
      <c r="AC30" s="57">
        <f>IF(AND(AC$6&gt;=Parametry!$E$5,'závislosti hrozby a opatření'!AC25&gt;0),1,0)</f>
        <v>0</v>
      </c>
      <c r="AD30" s="57">
        <f>IF(AND(AD$6&gt;=Parametry!$E$5,'závislosti hrozby a opatření'!AD25&gt;0),1,0)</f>
        <v>0</v>
      </c>
      <c r="AE30" s="57">
        <f>IF(AND(AE$6&gt;=Parametry!$E$5,'závislosti hrozby a opatření'!AE25&gt;0),1,0)</f>
        <v>0</v>
      </c>
      <c r="AF30" s="57">
        <f>IF(AND(AF$6&gt;=Parametry!$E$5,'závislosti hrozby a opatření'!AF25&gt;0),1,0)</f>
        <v>0</v>
      </c>
      <c r="AG30" s="57">
        <f>IF(AND(AG$6&gt;=Parametry!$E$5,'závislosti hrozby a opatření'!AG25&gt;0),1,0)</f>
        <v>0</v>
      </c>
      <c r="AH30" s="57">
        <f>IF(AND(AH$6&gt;=Parametry!$E$5,'závislosti hrozby a opatření'!AH25&gt;0),1,0)</f>
        <v>0</v>
      </c>
      <c r="AI30" s="57">
        <f>IF(AND(AI$6&gt;=Parametry!$E$5,'závislosti hrozby a opatření'!AI25&gt;0),1,0)</f>
        <v>0</v>
      </c>
      <c r="AJ30" s="57">
        <f>IF(AND(AJ$6&gt;=Parametry!$E$5,'závislosti hrozby a opatření'!AJ25&gt;0),1,0)</f>
        <v>0</v>
      </c>
      <c r="AK30" s="57">
        <f>IF(AND(AK$6&gt;=Parametry!$E$5,'závislosti hrozby a opatření'!AK25&gt;0),1,0)</f>
        <v>0</v>
      </c>
      <c r="AL30" s="57">
        <f>IF(AND(AL$6&gt;=Parametry!$E$5,'závislosti hrozby a opatření'!AL25&gt;0),1,0)</f>
        <v>0</v>
      </c>
      <c r="AM30" s="57">
        <f>IF(AND(AM$6&gt;=Parametry!$E$5,'závislosti hrozby a opatření'!AM25&gt;0),1,0)</f>
        <v>0</v>
      </c>
      <c r="AN30" s="57">
        <f>IF(AND(AN$6&gt;=Parametry!$E$5,'závislosti hrozby a opatření'!AN25&gt;0),1,0)</f>
        <v>0</v>
      </c>
      <c r="AO30" s="57">
        <f>IF(AND(AO$6&gt;=Parametry!$E$5,'závislosti hrozby a opatření'!AO25&gt;0),1,0)</f>
        <v>0</v>
      </c>
      <c r="AP30" s="57">
        <f>IF(AND(AP$6&gt;=Parametry!$E$5,'závislosti hrozby a opatření'!AP25&gt;0),1,0)</f>
        <v>1</v>
      </c>
      <c r="AQ30" s="57">
        <f>IF(AND(AQ$6&gt;=Parametry!$E$5,'závislosti hrozby a opatření'!AQ25&gt;0),1,0)</f>
        <v>0</v>
      </c>
      <c r="AR30" s="57">
        <f>IF(AND(AR$6&gt;=Parametry!$E$5,'závislosti hrozby a opatření'!AR25&gt;0),1,0)</f>
        <v>0</v>
      </c>
      <c r="AS30" s="57">
        <f>IF(AND(AS$6&gt;=Parametry!$E$5,'závislosti hrozby a opatření'!AS25&gt;0),1,0)</f>
        <v>0</v>
      </c>
      <c r="AT30" s="57">
        <f>IF(AND(AT$6&gt;=Parametry!$E$5,'závislosti hrozby a opatření'!AT25&gt;0),1,0)</f>
        <v>0</v>
      </c>
      <c r="AU30" s="57">
        <f>IF(AND(AU$6&gt;=Parametry!$E$5,'závislosti hrozby a opatření'!AU25&gt;0),1,0)</f>
        <v>0</v>
      </c>
    </row>
    <row r="31" spans="1:47" x14ac:dyDescent="0.25">
      <c r="A31" s="2" t="s">
        <v>145</v>
      </c>
      <c r="B31" s="2" t="s">
        <v>146</v>
      </c>
      <c r="C31" s="188">
        <f t="shared" si="1"/>
        <v>4</v>
      </c>
      <c r="D31" s="57">
        <f>IF(AND(D$6&gt;=Parametry!$E$5,'závislosti hrozby a opatření'!D26&gt;0),1,0)</f>
        <v>0</v>
      </c>
      <c r="E31" s="57">
        <f>IF(AND(E$6&gt;=Parametry!$E$5,'závislosti hrozby a opatření'!E26&gt;0),1,0)</f>
        <v>0</v>
      </c>
      <c r="F31" s="57">
        <f>IF(AND(F$6&gt;=Parametry!$E$5,'závislosti hrozby a opatření'!F26&gt;0),1,0)</f>
        <v>0</v>
      </c>
      <c r="G31" s="57">
        <f>IF(AND(G$6&gt;=Parametry!$E$5,'závislosti hrozby a opatření'!G26&gt;0),1,0)</f>
        <v>0</v>
      </c>
      <c r="H31" s="57">
        <f>IF(AND(H$6&gt;=Parametry!$E$5,'závislosti hrozby a opatření'!H26&gt;0),1,0)</f>
        <v>0</v>
      </c>
      <c r="I31" s="57">
        <f>IF(AND(I$6&gt;=Parametry!$E$5,'závislosti hrozby a opatření'!I26&gt;0),1,0)</f>
        <v>0</v>
      </c>
      <c r="J31" s="57">
        <f>IF(AND(J$6&gt;=Parametry!$E$5,'závislosti hrozby a opatření'!J26&gt;0),1,0)</f>
        <v>0</v>
      </c>
      <c r="K31" s="57">
        <f>IF(AND(K$6&gt;=Parametry!$E$5,'závislosti hrozby a opatření'!K26&gt;0),1,0)</f>
        <v>0</v>
      </c>
      <c r="L31" s="57">
        <f>IF(AND(L$6&gt;=Parametry!$E$5,'závislosti hrozby a opatření'!L26&gt;0),1,0)</f>
        <v>0</v>
      </c>
      <c r="M31" s="57">
        <f>IF(AND(M$6&gt;=Parametry!$E$5,'závislosti hrozby a opatření'!M26&gt;0),1,0)</f>
        <v>0</v>
      </c>
      <c r="N31" s="57">
        <f>IF(AND(N$6&gt;=Parametry!$E$5,'závislosti hrozby a opatření'!N26&gt;0),1,0)</f>
        <v>0</v>
      </c>
      <c r="O31" s="57">
        <f>IF(AND(O$6&gt;=Parametry!$E$5,'závislosti hrozby a opatření'!O26&gt;0),1,0)</f>
        <v>0</v>
      </c>
      <c r="P31" s="57">
        <f>IF(AND(P$6&gt;=Parametry!$E$5,'závislosti hrozby a opatření'!P26&gt;0),1,0)</f>
        <v>0</v>
      </c>
      <c r="Q31" s="57">
        <f>IF(AND(Q$6&gt;=Parametry!$E$5,'závislosti hrozby a opatření'!Q26&gt;0),1,0)</f>
        <v>0</v>
      </c>
      <c r="R31" s="57">
        <f>IF(AND(R$6&gt;=Parametry!$E$5,'závislosti hrozby a opatření'!R26&gt;0),1,0)</f>
        <v>0</v>
      </c>
      <c r="S31" s="57">
        <f>IF(AND(S$6&gt;=Parametry!$E$5,'závislosti hrozby a opatření'!S26&gt;0),1,0)</f>
        <v>0</v>
      </c>
      <c r="T31" s="57">
        <f>IF(AND(T$6&gt;=Parametry!$E$5,'závislosti hrozby a opatření'!T26&gt;0),1,0)</f>
        <v>0</v>
      </c>
      <c r="U31" s="57">
        <f>IF(AND(U$6&gt;=Parametry!$E$5,'závislosti hrozby a opatření'!U26&gt;0),1,0)</f>
        <v>0</v>
      </c>
      <c r="V31" s="57">
        <f>IF(AND(V$6&gt;=Parametry!$E$5,'závislosti hrozby a opatření'!V26&gt;0),1,0)</f>
        <v>0</v>
      </c>
      <c r="W31" s="57">
        <f>IF(AND(W$6&gt;=Parametry!$E$5,'závislosti hrozby a opatření'!W26&gt;0),1,0)</f>
        <v>0</v>
      </c>
      <c r="X31" s="57">
        <f>IF(AND(X$6&gt;=Parametry!$E$5,'závislosti hrozby a opatření'!X26&gt;0),1,0)</f>
        <v>0</v>
      </c>
      <c r="Y31" s="57">
        <f>IF(AND(Y$6&gt;=Parametry!$E$5,'závislosti hrozby a opatření'!Y26&gt;0),1,0)</f>
        <v>0</v>
      </c>
      <c r="Z31" s="57">
        <f>IF(AND(Z$6&gt;=Parametry!$E$5,'závislosti hrozby a opatření'!Z26&gt;0),1,0)</f>
        <v>0</v>
      </c>
      <c r="AA31" s="57">
        <f>IF(AND(AA$6&gt;=Parametry!$E$5,'závislosti hrozby a opatření'!AA26&gt;0),1,0)</f>
        <v>0</v>
      </c>
      <c r="AB31" s="57">
        <f>IF(AND(AB$6&gt;=Parametry!$E$5,'závislosti hrozby a opatření'!AB26&gt;0),1,0)</f>
        <v>0</v>
      </c>
      <c r="AC31" s="57">
        <f>IF(AND(AC$6&gt;=Parametry!$E$5,'závislosti hrozby a opatření'!AC26&gt;0),1,0)</f>
        <v>0</v>
      </c>
      <c r="AD31" s="57">
        <f>IF(AND(AD$6&gt;=Parametry!$E$5,'závislosti hrozby a opatření'!AD26&gt;0),1,0)</f>
        <v>0</v>
      </c>
      <c r="AE31" s="57">
        <f>IF(AND(AE$6&gt;=Parametry!$E$5,'závislosti hrozby a opatření'!AE26&gt;0),1,0)</f>
        <v>0</v>
      </c>
      <c r="AF31" s="57">
        <f>IF(AND(AF$6&gt;=Parametry!$E$5,'závislosti hrozby a opatření'!AF26&gt;0),1,0)</f>
        <v>0</v>
      </c>
      <c r="AG31" s="57">
        <f>IF(AND(AG$6&gt;=Parametry!$E$5,'závislosti hrozby a opatření'!AG26&gt;0),1,0)</f>
        <v>0</v>
      </c>
      <c r="AH31" s="57">
        <f>IF(AND(AH$6&gt;=Parametry!$E$5,'závislosti hrozby a opatření'!AH26&gt;0),1,0)</f>
        <v>0</v>
      </c>
      <c r="AI31" s="57">
        <f>IF(AND(AI$6&gt;=Parametry!$E$5,'závislosti hrozby a opatření'!AI26&gt;0),1,0)</f>
        <v>0</v>
      </c>
      <c r="AJ31" s="57">
        <f>IF(AND(AJ$6&gt;=Parametry!$E$5,'závislosti hrozby a opatření'!AJ26&gt;0),1,0)</f>
        <v>1</v>
      </c>
      <c r="AK31" s="57">
        <f>IF(AND(AK$6&gt;=Parametry!$E$5,'závislosti hrozby a opatření'!AK26&gt;0),1,0)</f>
        <v>1</v>
      </c>
      <c r="AL31" s="57">
        <f>IF(AND(AL$6&gt;=Parametry!$E$5,'závislosti hrozby a opatření'!AL26&gt;0),1,0)</f>
        <v>1</v>
      </c>
      <c r="AM31" s="57">
        <f>IF(AND(AM$6&gt;=Parametry!$E$5,'závislosti hrozby a opatření'!AM26&gt;0),1,0)</f>
        <v>0</v>
      </c>
      <c r="AN31" s="57">
        <f>IF(AND(AN$6&gt;=Parametry!$E$5,'závislosti hrozby a opatření'!AN26&gt;0),1,0)</f>
        <v>0</v>
      </c>
      <c r="AO31" s="57">
        <f>IF(AND(AO$6&gt;=Parametry!$E$5,'závislosti hrozby a opatření'!AO26&gt;0),1,0)</f>
        <v>0</v>
      </c>
      <c r="AP31" s="57">
        <f>IF(AND(AP$6&gt;=Parametry!$E$5,'závislosti hrozby a opatření'!AP26&gt;0),1,0)</f>
        <v>1</v>
      </c>
      <c r="AQ31" s="57">
        <f>IF(AND(AQ$6&gt;=Parametry!$E$5,'závislosti hrozby a opatření'!AQ26&gt;0),1,0)</f>
        <v>0</v>
      </c>
      <c r="AR31" s="57">
        <f>IF(AND(AR$6&gt;=Parametry!$E$5,'závislosti hrozby a opatření'!AR26&gt;0),1,0)</f>
        <v>0</v>
      </c>
      <c r="AS31" s="57">
        <f>IF(AND(AS$6&gt;=Parametry!$E$5,'závislosti hrozby a opatření'!AS26&gt;0),1,0)</f>
        <v>0</v>
      </c>
      <c r="AT31" s="57">
        <f>IF(AND(AT$6&gt;=Parametry!$E$5,'závislosti hrozby a opatření'!AT26&gt;0),1,0)</f>
        <v>0</v>
      </c>
      <c r="AU31" s="57">
        <f>IF(AND(AU$6&gt;=Parametry!$E$5,'závislosti hrozby a opatření'!AU26&gt;0),1,0)</f>
        <v>0</v>
      </c>
    </row>
    <row r="32" spans="1:47" x14ac:dyDescent="0.25">
      <c r="A32" s="2" t="s">
        <v>147</v>
      </c>
      <c r="B32" s="2" t="s">
        <v>148</v>
      </c>
      <c r="C32" s="188">
        <f t="shared" si="1"/>
        <v>4</v>
      </c>
      <c r="D32" s="57">
        <f>IF(AND(D$6&gt;=Parametry!$E$5,'závislosti hrozby a opatření'!D27&gt;0),1,0)</f>
        <v>0</v>
      </c>
      <c r="E32" s="57">
        <f>IF(AND(E$6&gt;=Parametry!$E$5,'závislosti hrozby a opatření'!E27&gt;0),1,0)</f>
        <v>0</v>
      </c>
      <c r="F32" s="57">
        <f>IF(AND(F$6&gt;=Parametry!$E$5,'závislosti hrozby a opatření'!F27&gt;0),1,0)</f>
        <v>0</v>
      </c>
      <c r="G32" s="57">
        <f>IF(AND(G$6&gt;=Parametry!$E$5,'závislosti hrozby a opatření'!G27&gt;0),1,0)</f>
        <v>0</v>
      </c>
      <c r="H32" s="57">
        <f>IF(AND(H$6&gt;=Parametry!$E$5,'závislosti hrozby a opatření'!H27&gt;0),1,0)</f>
        <v>0</v>
      </c>
      <c r="I32" s="57">
        <f>IF(AND(I$6&gt;=Parametry!$E$5,'závislosti hrozby a opatření'!I27&gt;0),1,0)</f>
        <v>0</v>
      </c>
      <c r="J32" s="57">
        <f>IF(AND(J$6&gt;=Parametry!$E$5,'závislosti hrozby a opatření'!J27&gt;0),1,0)</f>
        <v>0</v>
      </c>
      <c r="K32" s="57">
        <f>IF(AND(K$6&gt;=Parametry!$E$5,'závislosti hrozby a opatření'!K27&gt;0),1,0)</f>
        <v>0</v>
      </c>
      <c r="L32" s="57">
        <f>IF(AND(L$6&gt;=Parametry!$E$5,'závislosti hrozby a opatření'!L27&gt;0),1,0)</f>
        <v>0</v>
      </c>
      <c r="M32" s="57">
        <f>IF(AND(M$6&gt;=Parametry!$E$5,'závislosti hrozby a opatření'!M27&gt;0),1,0)</f>
        <v>0</v>
      </c>
      <c r="N32" s="57">
        <f>IF(AND(N$6&gt;=Parametry!$E$5,'závislosti hrozby a opatření'!N27&gt;0),1,0)</f>
        <v>0</v>
      </c>
      <c r="O32" s="57">
        <f>IF(AND(O$6&gt;=Parametry!$E$5,'závislosti hrozby a opatření'!O27&gt;0),1,0)</f>
        <v>0</v>
      </c>
      <c r="P32" s="57">
        <f>IF(AND(P$6&gt;=Parametry!$E$5,'závislosti hrozby a opatření'!P27&gt;0),1,0)</f>
        <v>0</v>
      </c>
      <c r="Q32" s="57">
        <f>IF(AND(Q$6&gt;=Parametry!$E$5,'závislosti hrozby a opatření'!Q27&gt;0),1,0)</f>
        <v>0</v>
      </c>
      <c r="R32" s="57">
        <f>IF(AND(R$6&gt;=Parametry!$E$5,'závislosti hrozby a opatření'!R27&gt;0),1,0)</f>
        <v>0</v>
      </c>
      <c r="S32" s="57">
        <f>IF(AND(S$6&gt;=Parametry!$E$5,'závislosti hrozby a opatření'!S27&gt;0),1,0)</f>
        <v>0</v>
      </c>
      <c r="T32" s="57">
        <f>IF(AND(T$6&gt;=Parametry!$E$5,'závislosti hrozby a opatření'!T27&gt;0),1,0)</f>
        <v>0</v>
      </c>
      <c r="U32" s="57">
        <f>IF(AND(U$6&gt;=Parametry!$E$5,'závislosti hrozby a opatření'!U27&gt;0),1,0)</f>
        <v>0</v>
      </c>
      <c r="V32" s="57">
        <f>IF(AND(V$6&gt;=Parametry!$E$5,'závislosti hrozby a opatření'!V27&gt;0),1,0)</f>
        <v>0</v>
      </c>
      <c r="W32" s="57">
        <f>IF(AND(W$6&gt;=Parametry!$E$5,'závislosti hrozby a opatření'!W27&gt;0),1,0)</f>
        <v>0</v>
      </c>
      <c r="X32" s="57">
        <f>IF(AND(X$6&gt;=Parametry!$E$5,'závislosti hrozby a opatření'!X27&gt;0),1,0)</f>
        <v>0</v>
      </c>
      <c r="Y32" s="57">
        <f>IF(AND(Y$6&gt;=Parametry!$E$5,'závislosti hrozby a opatření'!Y27&gt;0),1,0)</f>
        <v>0</v>
      </c>
      <c r="Z32" s="57">
        <f>IF(AND(Z$6&gt;=Parametry!$E$5,'závislosti hrozby a opatření'!Z27&gt;0),1,0)</f>
        <v>0</v>
      </c>
      <c r="AA32" s="57">
        <f>IF(AND(AA$6&gt;=Parametry!$E$5,'závislosti hrozby a opatření'!AA27&gt;0),1,0)</f>
        <v>0</v>
      </c>
      <c r="AB32" s="57">
        <f>IF(AND(AB$6&gt;=Parametry!$E$5,'závislosti hrozby a opatření'!AB27&gt;0),1,0)</f>
        <v>0</v>
      </c>
      <c r="AC32" s="57">
        <f>IF(AND(AC$6&gt;=Parametry!$E$5,'závislosti hrozby a opatření'!AC27&gt;0),1,0)</f>
        <v>0</v>
      </c>
      <c r="AD32" s="57">
        <f>IF(AND(AD$6&gt;=Parametry!$E$5,'závislosti hrozby a opatření'!AD27&gt;0),1,0)</f>
        <v>0</v>
      </c>
      <c r="AE32" s="57">
        <f>IF(AND(AE$6&gt;=Parametry!$E$5,'závislosti hrozby a opatření'!AE27&gt;0),1,0)</f>
        <v>0</v>
      </c>
      <c r="AF32" s="57">
        <f>IF(AND(AF$6&gt;=Parametry!$E$5,'závislosti hrozby a opatření'!AF27&gt;0),1,0)</f>
        <v>0</v>
      </c>
      <c r="AG32" s="57">
        <f>IF(AND(AG$6&gt;=Parametry!$E$5,'závislosti hrozby a opatření'!AG27&gt;0),1,0)</f>
        <v>0</v>
      </c>
      <c r="AH32" s="57">
        <f>IF(AND(AH$6&gt;=Parametry!$E$5,'závislosti hrozby a opatření'!AH27&gt;0),1,0)</f>
        <v>0</v>
      </c>
      <c r="AI32" s="57">
        <f>IF(AND(AI$6&gt;=Parametry!$E$5,'závislosti hrozby a opatření'!AI27&gt;0),1,0)</f>
        <v>0</v>
      </c>
      <c r="AJ32" s="57">
        <f>IF(AND(AJ$6&gt;=Parametry!$E$5,'závislosti hrozby a opatření'!AJ27&gt;0),1,0)</f>
        <v>1</v>
      </c>
      <c r="AK32" s="57">
        <f>IF(AND(AK$6&gt;=Parametry!$E$5,'závislosti hrozby a opatření'!AK27&gt;0),1,0)</f>
        <v>1</v>
      </c>
      <c r="AL32" s="57">
        <f>IF(AND(AL$6&gt;=Parametry!$E$5,'závislosti hrozby a opatření'!AL27&gt;0),1,0)</f>
        <v>1</v>
      </c>
      <c r="AM32" s="57">
        <f>IF(AND(AM$6&gt;=Parametry!$E$5,'závislosti hrozby a opatření'!AM27&gt;0),1,0)</f>
        <v>0</v>
      </c>
      <c r="AN32" s="57">
        <f>IF(AND(AN$6&gt;=Parametry!$E$5,'závislosti hrozby a opatření'!AN27&gt;0),1,0)</f>
        <v>0</v>
      </c>
      <c r="AO32" s="57">
        <f>IF(AND(AO$6&gt;=Parametry!$E$5,'závislosti hrozby a opatření'!AO27&gt;0),1,0)</f>
        <v>0</v>
      </c>
      <c r="AP32" s="57">
        <f>IF(AND(AP$6&gt;=Parametry!$E$5,'závislosti hrozby a opatření'!AP27&gt;0),1,0)</f>
        <v>1</v>
      </c>
      <c r="AQ32" s="57">
        <f>IF(AND(AQ$6&gt;=Parametry!$E$5,'závislosti hrozby a opatření'!AQ27&gt;0),1,0)</f>
        <v>0</v>
      </c>
      <c r="AR32" s="57">
        <f>IF(AND(AR$6&gt;=Parametry!$E$5,'závislosti hrozby a opatření'!AR27&gt;0),1,0)</f>
        <v>0</v>
      </c>
      <c r="AS32" s="57">
        <f>IF(AND(AS$6&gt;=Parametry!$E$5,'závislosti hrozby a opatření'!AS27&gt;0),1,0)</f>
        <v>0</v>
      </c>
      <c r="AT32" s="57">
        <f>IF(AND(AT$6&gt;=Parametry!$E$5,'závislosti hrozby a opatření'!AT27&gt;0),1,0)</f>
        <v>0</v>
      </c>
      <c r="AU32" s="57">
        <f>IF(AND(AU$6&gt;=Parametry!$E$5,'závislosti hrozby a opatření'!AU27&gt;0),1,0)</f>
        <v>0</v>
      </c>
    </row>
    <row r="33" spans="1:47" x14ac:dyDescent="0.25">
      <c r="A33" s="2" t="s">
        <v>149</v>
      </c>
      <c r="B33" s="2" t="s">
        <v>150</v>
      </c>
      <c r="C33" s="188">
        <f t="shared" si="1"/>
        <v>4</v>
      </c>
      <c r="D33" s="57">
        <f>IF(AND(D$6&gt;=Parametry!$E$5,'závislosti hrozby a opatření'!D28&gt;0),1,0)</f>
        <v>0</v>
      </c>
      <c r="E33" s="57">
        <f>IF(AND(E$6&gt;=Parametry!$E$5,'závislosti hrozby a opatření'!E28&gt;0),1,0)</f>
        <v>0</v>
      </c>
      <c r="F33" s="57">
        <f>IF(AND(F$6&gt;=Parametry!$E$5,'závislosti hrozby a opatření'!F28&gt;0),1,0)</f>
        <v>0</v>
      </c>
      <c r="G33" s="57">
        <f>IF(AND(G$6&gt;=Parametry!$E$5,'závislosti hrozby a opatření'!G28&gt;0),1,0)</f>
        <v>0</v>
      </c>
      <c r="H33" s="57">
        <f>IF(AND(H$6&gt;=Parametry!$E$5,'závislosti hrozby a opatření'!H28&gt;0),1,0)</f>
        <v>0</v>
      </c>
      <c r="I33" s="57">
        <f>IF(AND(I$6&gt;=Parametry!$E$5,'závislosti hrozby a opatření'!I28&gt;0),1,0)</f>
        <v>0</v>
      </c>
      <c r="J33" s="57">
        <f>IF(AND(J$6&gt;=Parametry!$E$5,'závislosti hrozby a opatření'!J28&gt;0),1,0)</f>
        <v>0</v>
      </c>
      <c r="K33" s="57">
        <f>IF(AND(K$6&gt;=Parametry!$E$5,'závislosti hrozby a opatření'!K28&gt;0),1,0)</f>
        <v>0</v>
      </c>
      <c r="L33" s="57">
        <f>IF(AND(L$6&gt;=Parametry!$E$5,'závislosti hrozby a opatření'!L28&gt;0),1,0)</f>
        <v>0</v>
      </c>
      <c r="M33" s="57">
        <f>IF(AND(M$6&gt;=Parametry!$E$5,'závislosti hrozby a opatření'!M28&gt;0),1,0)</f>
        <v>0</v>
      </c>
      <c r="N33" s="57">
        <f>IF(AND(N$6&gt;=Parametry!$E$5,'závislosti hrozby a opatření'!N28&gt;0),1,0)</f>
        <v>0</v>
      </c>
      <c r="O33" s="57">
        <f>IF(AND(O$6&gt;=Parametry!$E$5,'závislosti hrozby a opatření'!O28&gt;0),1,0)</f>
        <v>0</v>
      </c>
      <c r="P33" s="57">
        <f>IF(AND(P$6&gt;=Parametry!$E$5,'závislosti hrozby a opatření'!P28&gt;0),1,0)</f>
        <v>0</v>
      </c>
      <c r="Q33" s="57">
        <f>IF(AND(Q$6&gt;=Parametry!$E$5,'závislosti hrozby a opatření'!Q28&gt;0),1,0)</f>
        <v>0</v>
      </c>
      <c r="R33" s="57">
        <f>IF(AND(R$6&gt;=Parametry!$E$5,'závislosti hrozby a opatření'!R28&gt;0),1,0)</f>
        <v>0</v>
      </c>
      <c r="S33" s="57">
        <f>IF(AND(S$6&gt;=Parametry!$E$5,'závislosti hrozby a opatření'!S28&gt;0),1,0)</f>
        <v>0</v>
      </c>
      <c r="T33" s="57">
        <f>IF(AND(T$6&gt;=Parametry!$E$5,'závislosti hrozby a opatření'!T28&gt;0),1,0)</f>
        <v>0</v>
      </c>
      <c r="U33" s="57">
        <f>IF(AND(U$6&gt;=Parametry!$E$5,'závislosti hrozby a opatření'!U28&gt;0),1,0)</f>
        <v>0</v>
      </c>
      <c r="V33" s="57">
        <f>IF(AND(V$6&gt;=Parametry!$E$5,'závislosti hrozby a opatření'!V28&gt;0),1,0)</f>
        <v>0</v>
      </c>
      <c r="W33" s="57">
        <f>IF(AND(W$6&gt;=Parametry!$E$5,'závislosti hrozby a opatření'!W28&gt;0),1,0)</f>
        <v>0</v>
      </c>
      <c r="X33" s="57">
        <f>IF(AND(X$6&gt;=Parametry!$E$5,'závislosti hrozby a opatření'!X28&gt;0),1,0)</f>
        <v>0</v>
      </c>
      <c r="Y33" s="57">
        <f>IF(AND(Y$6&gt;=Parametry!$E$5,'závislosti hrozby a opatření'!Y28&gt;0),1,0)</f>
        <v>0</v>
      </c>
      <c r="Z33" s="57">
        <f>IF(AND(Z$6&gt;=Parametry!$E$5,'závislosti hrozby a opatření'!Z28&gt;0),1,0)</f>
        <v>0</v>
      </c>
      <c r="AA33" s="57">
        <f>IF(AND(AA$6&gt;=Parametry!$E$5,'závislosti hrozby a opatření'!AA28&gt;0),1,0)</f>
        <v>0</v>
      </c>
      <c r="AB33" s="57">
        <f>IF(AND(AB$6&gt;=Parametry!$E$5,'závislosti hrozby a opatření'!AB28&gt;0),1,0)</f>
        <v>0</v>
      </c>
      <c r="AC33" s="57">
        <f>IF(AND(AC$6&gt;=Parametry!$E$5,'závislosti hrozby a opatření'!AC28&gt;0),1,0)</f>
        <v>0</v>
      </c>
      <c r="AD33" s="57">
        <f>IF(AND(AD$6&gt;=Parametry!$E$5,'závislosti hrozby a opatření'!AD28&gt;0),1,0)</f>
        <v>0</v>
      </c>
      <c r="AE33" s="57">
        <f>IF(AND(AE$6&gt;=Parametry!$E$5,'závislosti hrozby a opatření'!AE28&gt;0),1,0)</f>
        <v>0</v>
      </c>
      <c r="AF33" s="57">
        <f>IF(AND(AF$6&gt;=Parametry!$E$5,'závislosti hrozby a opatření'!AF28&gt;0),1,0)</f>
        <v>0</v>
      </c>
      <c r="AG33" s="57">
        <f>IF(AND(AG$6&gt;=Parametry!$E$5,'závislosti hrozby a opatření'!AG28&gt;0),1,0)</f>
        <v>0</v>
      </c>
      <c r="AH33" s="57">
        <f>IF(AND(AH$6&gt;=Parametry!$E$5,'závislosti hrozby a opatření'!AH28&gt;0),1,0)</f>
        <v>0</v>
      </c>
      <c r="AI33" s="57">
        <f>IF(AND(AI$6&gt;=Parametry!$E$5,'závislosti hrozby a opatření'!AI28&gt;0),1,0)</f>
        <v>0</v>
      </c>
      <c r="AJ33" s="57">
        <f>IF(AND(AJ$6&gt;=Parametry!$E$5,'závislosti hrozby a opatření'!AJ28&gt;0),1,0)</f>
        <v>1</v>
      </c>
      <c r="AK33" s="57">
        <f>IF(AND(AK$6&gt;=Parametry!$E$5,'závislosti hrozby a opatření'!AK28&gt;0),1,0)</f>
        <v>1</v>
      </c>
      <c r="AL33" s="57">
        <f>IF(AND(AL$6&gt;=Parametry!$E$5,'závislosti hrozby a opatření'!AL28&gt;0),1,0)</f>
        <v>1</v>
      </c>
      <c r="AM33" s="57">
        <f>IF(AND(AM$6&gt;=Parametry!$E$5,'závislosti hrozby a opatření'!AM28&gt;0),1,0)</f>
        <v>0</v>
      </c>
      <c r="AN33" s="57">
        <f>IF(AND(AN$6&gt;=Parametry!$E$5,'závislosti hrozby a opatření'!AN28&gt;0),1,0)</f>
        <v>0</v>
      </c>
      <c r="AO33" s="57">
        <f>IF(AND(AO$6&gt;=Parametry!$E$5,'závislosti hrozby a opatření'!AO28&gt;0),1,0)</f>
        <v>0</v>
      </c>
      <c r="AP33" s="57">
        <f>IF(AND(AP$6&gt;=Parametry!$E$5,'závislosti hrozby a opatření'!AP28&gt;0),1,0)</f>
        <v>1</v>
      </c>
      <c r="AQ33" s="57">
        <f>IF(AND(AQ$6&gt;=Parametry!$E$5,'závislosti hrozby a opatření'!AQ28&gt;0),1,0)</f>
        <v>0</v>
      </c>
      <c r="AR33" s="57">
        <f>IF(AND(AR$6&gt;=Parametry!$E$5,'závislosti hrozby a opatření'!AR28&gt;0),1,0)</f>
        <v>0</v>
      </c>
      <c r="AS33" s="57">
        <f>IF(AND(AS$6&gt;=Parametry!$E$5,'závislosti hrozby a opatření'!AS28&gt;0),1,0)</f>
        <v>0</v>
      </c>
      <c r="AT33" s="57">
        <f>IF(AND(AT$6&gt;=Parametry!$E$5,'závislosti hrozby a opatření'!AT28&gt;0),1,0)</f>
        <v>0</v>
      </c>
      <c r="AU33" s="57">
        <f>IF(AND(AU$6&gt;=Parametry!$E$5,'závislosti hrozby a opatření'!AU28&gt;0),1,0)</f>
        <v>0</v>
      </c>
    </row>
    <row r="34" spans="1:47" x14ac:dyDescent="0.25">
      <c r="A34" s="2" t="s">
        <v>151</v>
      </c>
      <c r="B34" s="2" t="s">
        <v>152</v>
      </c>
      <c r="C34" s="188">
        <f t="shared" si="1"/>
        <v>4</v>
      </c>
      <c r="D34" s="57">
        <f>IF(AND(D$6&gt;=Parametry!$E$5,'závislosti hrozby a opatření'!D29&gt;0),1,0)</f>
        <v>0</v>
      </c>
      <c r="E34" s="57">
        <f>IF(AND(E$6&gt;=Parametry!$E$5,'závislosti hrozby a opatření'!E29&gt;0),1,0)</f>
        <v>0</v>
      </c>
      <c r="F34" s="57">
        <f>IF(AND(F$6&gt;=Parametry!$E$5,'závislosti hrozby a opatření'!F29&gt;0),1,0)</f>
        <v>0</v>
      </c>
      <c r="G34" s="57">
        <f>IF(AND(G$6&gt;=Parametry!$E$5,'závislosti hrozby a opatření'!G29&gt;0),1,0)</f>
        <v>0</v>
      </c>
      <c r="H34" s="57">
        <f>IF(AND(H$6&gt;=Parametry!$E$5,'závislosti hrozby a opatření'!H29&gt;0),1,0)</f>
        <v>0</v>
      </c>
      <c r="I34" s="57">
        <f>IF(AND(I$6&gt;=Parametry!$E$5,'závislosti hrozby a opatření'!I29&gt;0),1,0)</f>
        <v>0</v>
      </c>
      <c r="J34" s="57">
        <f>IF(AND(J$6&gt;=Parametry!$E$5,'závislosti hrozby a opatření'!J29&gt;0),1,0)</f>
        <v>0</v>
      </c>
      <c r="K34" s="57">
        <f>IF(AND(K$6&gt;=Parametry!$E$5,'závislosti hrozby a opatření'!K29&gt;0),1,0)</f>
        <v>0</v>
      </c>
      <c r="L34" s="57">
        <f>IF(AND(L$6&gt;=Parametry!$E$5,'závislosti hrozby a opatření'!L29&gt;0),1,0)</f>
        <v>0</v>
      </c>
      <c r="M34" s="57">
        <f>IF(AND(M$6&gt;=Parametry!$E$5,'závislosti hrozby a opatření'!M29&gt;0),1,0)</f>
        <v>0</v>
      </c>
      <c r="N34" s="57">
        <f>IF(AND(N$6&gt;=Parametry!$E$5,'závislosti hrozby a opatření'!N29&gt;0),1,0)</f>
        <v>0</v>
      </c>
      <c r="O34" s="57">
        <f>IF(AND(O$6&gt;=Parametry!$E$5,'závislosti hrozby a opatření'!O29&gt;0),1,0)</f>
        <v>0</v>
      </c>
      <c r="P34" s="57">
        <f>IF(AND(P$6&gt;=Parametry!$E$5,'závislosti hrozby a opatření'!P29&gt;0),1,0)</f>
        <v>0</v>
      </c>
      <c r="Q34" s="57">
        <f>IF(AND(Q$6&gt;=Parametry!$E$5,'závislosti hrozby a opatření'!Q29&gt;0),1,0)</f>
        <v>0</v>
      </c>
      <c r="R34" s="57">
        <f>IF(AND(R$6&gt;=Parametry!$E$5,'závislosti hrozby a opatření'!R29&gt;0),1,0)</f>
        <v>0</v>
      </c>
      <c r="S34" s="57">
        <f>IF(AND(S$6&gt;=Parametry!$E$5,'závislosti hrozby a opatření'!S29&gt;0),1,0)</f>
        <v>0</v>
      </c>
      <c r="T34" s="57">
        <f>IF(AND(T$6&gt;=Parametry!$E$5,'závislosti hrozby a opatření'!T29&gt;0),1,0)</f>
        <v>0</v>
      </c>
      <c r="U34" s="57">
        <f>IF(AND(U$6&gt;=Parametry!$E$5,'závislosti hrozby a opatření'!U29&gt;0),1,0)</f>
        <v>0</v>
      </c>
      <c r="V34" s="57">
        <f>IF(AND(V$6&gt;=Parametry!$E$5,'závislosti hrozby a opatření'!V29&gt;0),1,0)</f>
        <v>0</v>
      </c>
      <c r="W34" s="57">
        <f>IF(AND(W$6&gt;=Parametry!$E$5,'závislosti hrozby a opatření'!W29&gt;0),1,0)</f>
        <v>0</v>
      </c>
      <c r="X34" s="57">
        <f>IF(AND(X$6&gt;=Parametry!$E$5,'závislosti hrozby a opatření'!X29&gt;0),1,0)</f>
        <v>0</v>
      </c>
      <c r="Y34" s="57">
        <f>IF(AND(Y$6&gt;=Parametry!$E$5,'závislosti hrozby a opatření'!Y29&gt;0),1,0)</f>
        <v>0</v>
      </c>
      <c r="Z34" s="57">
        <f>IF(AND(Z$6&gt;=Parametry!$E$5,'závislosti hrozby a opatření'!Z29&gt;0),1,0)</f>
        <v>0</v>
      </c>
      <c r="AA34" s="57">
        <f>IF(AND(AA$6&gt;=Parametry!$E$5,'závislosti hrozby a opatření'!AA29&gt;0),1,0)</f>
        <v>0</v>
      </c>
      <c r="AB34" s="57">
        <f>IF(AND(AB$6&gt;=Parametry!$E$5,'závislosti hrozby a opatření'!AB29&gt;0),1,0)</f>
        <v>0</v>
      </c>
      <c r="AC34" s="57">
        <f>IF(AND(AC$6&gt;=Parametry!$E$5,'závislosti hrozby a opatření'!AC29&gt;0),1,0)</f>
        <v>0</v>
      </c>
      <c r="AD34" s="57">
        <f>IF(AND(AD$6&gt;=Parametry!$E$5,'závislosti hrozby a opatření'!AD29&gt;0),1,0)</f>
        <v>0</v>
      </c>
      <c r="AE34" s="57">
        <f>IF(AND(AE$6&gt;=Parametry!$E$5,'závislosti hrozby a opatření'!AE29&gt;0),1,0)</f>
        <v>0</v>
      </c>
      <c r="AF34" s="57">
        <f>IF(AND(AF$6&gt;=Parametry!$E$5,'závislosti hrozby a opatření'!AF29&gt;0),1,0)</f>
        <v>0</v>
      </c>
      <c r="AG34" s="57">
        <f>IF(AND(AG$6&gt;=Parametry!$E$5,'závislosti hrozby a opatření'!AG29&gt;0),1,0)</f>
        <v>0</v>
      </c>
      <c r="AH34" s="57">
        <f>IF(AND(AH$6&gt;=Parametry!$E$5,'závislosti hrozby a opatření'!AH29&gt;0),1,0)</f>
        <v>0</v>
      </c>
      <c r="AI34" s="57">
        <f>IF(AND(AI$6&gt;=Parametry!$E$5,'závislosti hrozby a opatření'!AI29&gt;0),1,0)</f>
        <v>0</v>
      </c>
      <c r="AJ34" s="57">
        <f>IF(AND(AJ$6&gt;=Parametry!$E$5,'závislosti hrozby a opatření'!AJ29&gt;0),1,0)</f>
        <v>1</v>
      </c>
      <c r="AK34" s="57">
        <f>IF(AND(AK$6&gt;=Parametry!$E$5,'závislosti hrozby a opatření'!AK29&gt;0),1,0)</f>
        <v>1</v>
      </c>
      <c r="AL34" s="57">
        <f>IF(AND(AL$6&gt;=Parametry!$E$5,'závislosti hrozby a opatření'!AL29&gt;0),1,0)</f>
        <v>1</v>
      </c>
      <c r="AM34" s="57">
        <f>IF(AND(AM$6&gt;=Parametry!$E$5,'závislosti hrozby a opatření'!AM29&gt;0),1,0)</f>
        <v>0</v>
      </c>
      <c r="AN34" s="57">
        <f>IF(AND(AN$6&gt;=Parametry!$E$5,'závislosti hrozby a opatření'!AN29&gt;0),1,0)</f>
        <v>0</v>
      </c>
      <c r="AO34" s="57">
        <f>IF(AND(AO$6&gt;=Parametry!$E$5,'závislosti hrozby a opatření'!AO29&gt;0),1,0)</f>
        <v>0</v>
      </c>
      <c r="AP34" s="57">
        <f>IF(AND(AP$6&gt;=Parametry!$E$5,'závislosti hrozby a opatření'!AP29&gt;0),1,0)</f>
        <v>1</v>
      </c>
      <c r="AQ34" s="57">
        <f>IF(AND(AQ$6&gt;=Parametry!$E$5,'závislosti hrozby a opatření'!AQ29&gt;0),1,0)</f>
        <v>0</v>
      </c>
      <c r="AR34" s="57">
        <f>IF(AND(AR$6&gt;=Parametry!$E$5,'závislosti hrozby a opatření'!AR29&gt;0),1,0)</f>
        <v>0</v>
      </c>
      <c r="AS34" s="57">
        <f>IF(AND(AS$6&gt;=Parametry!$E$5,'závislosti hrozby a opatření'!AS29&gt;0),1,0)</f>
        <v>0</v>
      </c>
      <c r="AT34" s="57">
        <f>IF(AND(AT$6&gt;=Parametry!$E$5,'závislosti hrozby a opatření'!AT29&gt;0),1,0)</f>
        <v>0</v>
      </c>
      <c r="AU34" s="57">
        <f>IF(AND(AU$6&gt;=Parametry!$E$5,'závislosti hrozby a opatření'!AU29&gt;0),1,0)</f>
        <v>0</v>
      </c>
    </row>
    <row r="35" spans="1:47" x14ac:dyDescent="0.25">
      <c r="A35" s="2" t="s">
        <v>153</v>
      </c>
      <c r="B35" s="2" t="s">
        <v>154</v>
      </c>
      <c r="C35" s="188">
        <f t="shared" si="1"/>
        <v>5</v>
      </c>
      <c r="D35" s="57">
        <f>IF(AND(D$6&gt;=Parametry!$E$5,'závislosti hrozby a opatření'!D30&gt;0),1,0)</f>
        <v>0</v>
      </c>
      <c r="E35" s="57">
        <f>IF(AND(E$6&gt;=Parametry!$E$5,'závislosti hrozby a opatření'!E30&gt;0),1,0)</f>
        <v>0</v>
      </c>
      <c r="F35" s="57">
        <f>IF(AND(F$6&gt;=Parametry!$E$5,'závislosti hrozby a opatření'!F30&gt;0),1,0)</f>
        <v>0</v>
      </c>
      <c r="G35" s="57">
        <f>IF(AND(G$6&gt;=Parametry!$E$5,'závislosti hrozby a opatření'!G30&gt;0),1,0)</f>
        <v>0</v>
      </c>
      <c r="H35" s="57">
        <f>IF(AND(H$6&gt;=Parametry!$E$5,'závislosti hrozby a opatření'!H30&gt;0),1,0)</f>
        <v>0</v>
      </c>
      <c r="I35" s="57">
        <f>IF(AND(I$6&gt;=Parametry!$E$5,'závislosti hrozby a opatření'!I30&gt;0),1,0)</f>
        <v>0</v>
      </c>
      <c r="J35" s="57">
        <f>IF(AND(J$6&gt;=Parametry!$E$5,'závislosti hrozby a opatření'!J30&gt;0),1,0)</f>
        <v>0</v>
      </c>
      <c r="K35" s="57">
        <f>IF(AND(K$6&gt;=Parametry!$E$5,'závislosti hrozby a opatření'!K30&gt;0),1,0)</f>
        <v>0</v>
      </c>
      <c r="L35" s="57">
        <f>IF(AND(L$6&gt;=Parametry!$E$5,'závislosti hrozby a opatření'!L30&gt;0),1,0)</f>
        <v>0</v>
      </c>
      <c r="M35" s="57">
        <f>IF(AND(M$6&gt;=Parametry!$E$5,'závislosti hrozby a opatření'!M30&gt;0),1,0)</f>
        <v>0</v>
      </c>
      <c r="N35" s="57">
        <f>IF(AND(N$6&gt;=Parametry!$E$5,'závislosti hrozby a opatření'!N30&gt;0),1,0)</f>
        <v>0</v>
      </c>
      <c r="O35" s="57">
        <f>IF(AND(O$6&gt;=Parametry!$E$5,'závislosti hrozby a opatření'!O30&gt;0),1,0)</f>
        <v>0</v>
      </c>
      <c r="P35" s="57">
        <f>IF(AND(P$6&gt;=Parametry!$E$5,'závislosti hrozby a opatření'!P30&gt;0),1,0)</f>
        <v>0</v>
      </c>
      <c r="Q35" s="57">
        <f>IF(AND(Q$6&gt;=Parametry!$E$5,'závislosti hrozby a opatření'!Q30&gt;0),1,0)</f>
        <v>0</v>
      </c>
      <c r="R35" s="57">
        <f>IF(AND(R$6&gt;=Parametry!$E$5,'závislosti hrozby a opatření'!R30&gt;0),1,0)</f>
        <v>0</v>
      </c>
      <c r="S35" s="57">
        <f>IF(AND(S$6&gt;=Parametry!$E$5,'závislosti hrozby a opatření'!S30&gt;0),1,0)</f>
        <v>0</v>
      </c>
      <c r="T35" s="57">
        <f>IF(AND(T$6&gt;=Parametry!$E$5,'závislosti hrozby a opatření'!T30&gt;0),1,0)</f>
        <v>0</v>
      </c>
      <c r="U35" s="57">
        <f>IF(AND(U$6&gt;=Parametry!$E$5,'závislosti hrozby a opatření'!U30&gt;0),1,0)</f>
        <v>0</v>
      </c>
      <c r="V35" s="57">
        <f>IF(AND(V$6&gt;=Parametry!$E$5,'závislosti hrozby a opatření'!V30&gt;0),1,0)</f>
        <v>1</v>
      </c>
      <c r="W35" s="57">
        <f>IF(AND(W$6&gt;=Parametry!$E$5,'závislosti hrozby a opatření'!W30&gt;0),1,0)</f>
        <v>0</v>
      </c>
      <c r="X35" s="57">
        <f>IF(AND(X$6&gt;=Parametry!$E$5,'závislosti hrozby a opatření'!X30&gt;0),1,0)</f>
        <v>0</v>
      </c>
      <c r="Y35" s="57">
        <f>IF(AND(Y$6&gt;=Parametry!$E$5,'závislosti hrozby a opatření'!Y30&gt;0),1,0)</f>
        <v>0</v>
      </c>
      <c r="Z35" s="57">
        <f>IF(AND(Z$6&gt;=Parametry!$E$5,'závislosti hrozby a opatření'!Z30&gt;0),1,0)</f>
        <v>0</v>
      </c>
      <c r="AA35" s="57">
        <f>IF(AND(AA$6&gt;=Parametry!$E$5,'závislosti hrozby a opatření'!AA30&gt;0),1,0)</f>
        <v>0</v>
      </c>
      <c r="AB35" s="57">
        <f>IF(AND(AB$6&gt;=Parametry!$E$5,'závislosti hrozby a opatření'!AB30&gt;0),1,0)</f>
        <v>0</v>
      </c>
      <c r="AC35" s="57">
        <f>IF(AND(AC$6&gt;=Parametry!$E$5,'závislosti hrozby a opatření'!AC30&gt;0),1,0)</f>
        <v>0</v>
      </c>
      <c r="AD35" s="57">
        <f>IF(AND(AD$6&gt;=Parametry!$E$5,'závislosti hrozby a opatření'!AD30&gt;0),1,0)</f>
        <v>0</v>
      </c>
      <c r="AE35" s="57">
        <f>IF(AND(AE$6&gt;=Parametry!$E$5,'závislosti hrozby a opatření'!AE30&gt;0),1,0)</f>
        <v>0</v>
      </c>
      <c r="AF35" s="57">
        <f>IF(AND(AF$6&gt;=Parametry!$E$5,'závislosti hrozby a opatření'!AF30&gt;0),1,0)</f>
        <v>0</v>
      </c>
      <c r="AG35" s="57">
        <f>IF(AND(AG$6&gt;=Parametry!$E$5,'závislosti hrozby a opatření'!AG30&gt;0),1,0)</f>
        <v>0</v>
      </c>
      <c r="AH35" s="57">
        <f>IF(AND(AH$6&gt;=Parametry!$E$5,'závislosti hrozby a opatření'!AH30&gt;0),1,0)</f>
        <v>0</v>
      </c>
      <c r="AI35" s="57">
        <f>IF(AND(AI$6&gt;=Parametry!$E$5,'závislosti hrozby a opatření'!AI30&gt;0),1,0)</f>
        <v>0</v>
      </c>
      <c r="AJ35" s="57">
        <f>IF(AND(AJ$6&gt;=Parametry!$E$5,'závislosti hrozby a opatření'!AJ30&gt;0),1,0)</f>
        <v>1</v>
      </c>
      <c r="AK35" s="57">
        <f>IF(AND(AK$6&gt;=Parametry!$E$5,'závislosti hrozby a opatření'!AK30&gt;0),1,0)</f>
        <v>1</v>
      </c>
      <c r="AL35" s="57">
        <f>IF(AND(AL$6&gt;=Parametry!$E$5,'závislosti hrozby a opatření'!AL30&gt;0),1,0)</f>
        <v>1</v>
      </c>
      <c r="AM35" s="57">
        <f>IF(AND(AM$6&gt;=Parametry!$E$5,'závislosti hrozby a opatření'!AM30&gt;0),1,0)</f>
        <v>0</v>
      </c>
      <c r="AN35" s="57">
        <f>IF(AND(AN$6&gt;=Parametry!$E$5,'závislosti hrozby a opatření'!AN30&gt;0),1,0)</f>
        <v>0</v>
      </c>
      <c r="AO35" s="57">
        <f>IF(AND(AO$6&gt;=Parametry!$E$5,'závislosti hrozby a opatření'!AO30&gt;0),1,0)</f>
        <v>0</v>
      </c>
      <c r="AP35" s="57">
        <f>IF(AND(AP$6&gt;=Parametry!$E$5,'závislosti hrozby a opatření'!AP30&gt;0),1,0)</f>
        <v>1</v>
      </c>
      <c r="AQ35" s="57">
        <f>IF(AND(AQ$6&gt;=Parametry!$E$5,'závislosti hrozby a opatření'!AQ30&gt;0),1,0)</f>
        <v>0</v>
      </c>
      <c r="AR35" s="57">
        <f>IF(AND(AR$6&gt;=Parametry!$E$5,'závislosti hrozby a opatření'!AR30&gt;0),1,0)</f>
        <v>0</v>
      </c>
      <c r="AS35" s="57">
        <f>IF(AND(AS$6&gt;=Parametry!$E$5,'závislosti hrozby a opatření'!AS30&gt;0),1,0)</f>
        <v>0</v>
      </c>
      <c r="AT35" s="57">
        <f>IF(AND(AT$6&gt;=Parametry!$E$5,'závislosti hrozby a opatření'!AT30&gt;0),1,0)</f>
        <v>0</v>
      </c>
      <c r="AU35" s="57">
        <f>IF(AND(AU$6&gt;=Parametry!$E$5,'závislosti hrozby a opatření'!AU30&gt;0),1,0)</f>
        <v>0</v>
      </c>
    </row>
    <row r="36" spans="1:47" x14ac:dyDescent="0.25">
      <c r="A36" s="2" t="s">
        <v>155</v>
      </c>
      <c r="B36" s="2" t="s">
        <v>156</v>
      </c>
      <c r="C36" s="188">
        <f t="shared" si="1"/>
        <v>0</v>
      </c>
      <c r="D36" s="57">
        <f>IF(AND(D$6&gt;=Parametry!$E$5,'závislosti hrozby a opatření'!D31&gt;0),1,0)</f>
        <v>0</v>
      </c>
      <c r="E36" s="57">
        <f>IF(AND(E$6&gt;=Parametry!$E$5,'závislosti hrozby a opatření'!E31&gt;0),1,0)</f>
        <v>0</v>
      </c>
      <c r="F36" s="57">
        <f>IF(AND(F$6&gt;=Parametry!$E$5,'závislosti hrozby a opatření'!F31&gt;0),1,0)</f>
        <v>0</v>
      </c>
      <c r="G36" s="57">
        <f>IF(AND(G$6&gt;=Parametry!$E$5,'závislosti hrozby a opatření'!G31&gt;0),1,0)</f>
        <v>0</v>
      </c>
      <c r="H36" s="57">
        <f>IF(AND(H$6&gt;=Parametry!$E$5,'závislosti hrozby a opatření'!H31&gt;0),1,0)</f>
        <v>0</v>
      </c>
      <c r="I36" s="57">
        <f>IF(AND(I$6&gt;=Parametry!$E$5,'závislosti hrozby a opatření'!I31&gt;0),1,0)</f>
        <v>0</v>
      </c>
      <c r="J36" s="57">
        <f>IF(AND(J$6&gt;=Parametry!$E$5,'závislosti hrozby a opatření'!J31&gt;0),1,0)</f>
        <v>0</v>
      </c>
      <c r="K36" s="57">
        <f>IF(AND(K$6&gt;=Parametry!$E$5,'závislosti hrozby a opatření'!K31&gt;0),1,0)</f>
        <v>0</v>
      </c>
      <c r="L36" s="57">
        <f>IF(AND(L$6&gt;=Parametry!$E$5,'závislosti hrozby a opatření'!L31&gt;0),1,0)</f>
        <v>0</v>
      </c>
      <c r="M36" s="57">
        <f>IF(AND(M$6&gt;=Parametry!$E$5,'závislosti hrozby a opatření'!M31&gt;0),1,0)</f>
        <v>0</v>
      </c>
      <c r="N36" s="57">
        <f>IF(AND(N$6&gt;=Parametry!$E$5,'závislosti hrozby a opatření'!N31&gt;0),1,0)</f>
        <v>0</v>
      </c>
      <c r="O36" s="57">
        <f>IF(AND(O$6&gt;=Parametry!$E$5,'závislosti hrozby a opatření'!O31&gt;0),1,0)</f>
        <v>0</v>
      </c>
      <c r="P36" s="57">
        <f>IF(AND(P$6&gt;=Parametry!$E$5,'závislosti hrozby a opatření'!P31&gt;0),1,0)</f>
        <v>0</v>
      </c>
      <c r="Q36" s="57">
        <f>IF(AND(Q$6&gt;=Parametry!$E$5,'závislosti hrozby a opatření'!Q31&gt;0),1,0)</f>
        <v>0</v>
      </c>
      <c r="R36" s="57">
        <f>IF(AND(R$6&gt;=Parametry!$E$5,'závislosti hrozby a opatření'!R31&gt;0),1,0)</f>
        <v>0</v>
      </c>
      <c r="S36" s="57">
        <f>IF(AND(S$6&gt;=Parametry!$E$5,'závislosti hrozby a opatření'!S31&gt;0),1,0)</f>
        <v>0</v>
      </c>
      <c r="T36" s="57">
        <f>IF(AND(T$6&gt;=Parametry!$E$5,'závislosti hrozby a opatření'!T31&gt;0),1,0)</f>
        <v>0</v>
      </c>
      <c r="U36" s="57">
        <f>IF(AND(U$6&gt;=Parametry!$E$5,'závislosti hrozby a opatření'!U31&gt;0),1,0)</f>
        <v>0</v>
      </c>
      <c r="V36" s="57">
        <f>IF(AND(V$6&gt;=Parametry!$E$5,'závislosti hrozby a opatření'!V31&gt;0),1,0)</f>
        <v>0</v>
      </c>
      <c r="W36" s="57">
        <f>IF(AND(W$6&gt;=Parametry!$E$5,'závislosti hrozby a opatření'!W31&gt;0),1,0)</f>
        <v>0</v>
      </c>
      <c r="X36" s="57">
        <f>IF(AND(X$6&gt;=Parametry!$E$5,'závislosti hrozby a opatření'!X31&gt;0),1,0)</f>
        <v>0</v>
      </c>
      <c r="Y36" s="57">
        <f>IF(AND(Y$6&gt;=Parametry!$E$5,'závislosti hrozby a opatření'!Y31&gt;0),1,0)</f>
        <v>0</v>
      </c>
      <c r="Z36" s="57">
        <f>IF(AND(Z$6&gt;=Parametry!$E$5,'závislosti hrozby a opatření'!Z31&gt;0),1,0)</f>
        <v>0</v>
      </c>
      <c r="AA36" s="57">
        <f>IF(AND(AA$6&gt;=Parametry!$E$5,'závislosti hrozby a opatření'!AA31&gt;0),1,0)</f>
        <v>0</v>
      </c>
      <c r="AB36" s="57">
        <f>IF(AND(AB$6&gt;=Parametry!$E$5,'závislosti hrozby a opatření'!AB31&gt;0),1,0)</f>
        <v>0</v>
      </c>
      <c r="AC36" s="57">
        <f>IF(AND(AC$6&gt;=Parametry!$E$5,'závislosti hrozby a opatření'!AC31&gt;0),1,0)</f>
        <v>0</v>
      </c>
      <c r="AD36" s="57">
        <f>IF(AND(AD$6&gt;=Parametry!$E$5,'závislosti hrozby a opatření'!AD31&gt;0),1,0)</f>
        <v>0</v>
      </c>
      <c r="AE36" s="57">
        <f>IF(AND(AE$6&gt;=Parametry!$E$5,'závislosti hrozby a opatření'!AE31&gt;0),1,0)</f>
        <v>0</v>
      </c>
      <c r="AF36" s="57">
        <f>IF(AND(AF$6&gt;=Parametry!$E$5,'závislosti hrozby a opatření'!AF31&gt;0),1,0)</f>
        <v>0</v>
      </c>
      <c r="AG36" s="57">
        <f>IF(AND(AG$6&gt;=Parametry!$E$5,'závislosti hrozby a opatření'!AG31&gt;0),1,0)</f>
        <v>0</v>
      </c>
      <c r="AH36" s="57">
        <f>IF(AND(AH$6&gt;=Parametry!$E$5,'závislosti hrozby a opatření'!AH31&gt;0),1,0)</f>
        <v>0</v>
      </c>
      <c r="AI36" s="57">
        <f>IF(AND(AI$6&gt;=Parametry!$E$5,'závislosti hrozby a opatření'!AI31&gt;0),1,0)</f>
        <v>0</v>
      </c>
      <c r="AJ36" s="57">
        <f>IF(AND(AJ$6&gt;=Parametry!$E$5,'závislosti hrozby a opatření'!AJ31&gt;0),1,0)</f>
        <v>0</v>
      </c>
      <c r="AK36" s="57">
        <f>IF(AND(AK$6&gt;=Parametry!$E$5,'závislosti hrozby a opatření'!AK31&gt;0),1,0)</f>
        <v>0</v>
      </c>
      <c r="AL36" s="57">
        <f>IF(AND(AL$6&gt;=Parametry!$E$5,'závislosti hrozby a opatření'!AL31&gt;0),1,0)</f>
        <v>0</v>
      </c>
      <c r="AM36" s="57">
        <f>IF(AND(AM$6&gt;=Parametry!$E$5,'závislosti hrozby a opatření'!AM31&gt;0),1,0)</f>
        <v>0</v>
      </c>
      <c r="AN36" s="57">
        <f>IF(AND(AN$6&gt;=Parametry!$E$5,'závislosti hrozby a opatření'!AN31&gt;0),1,0)</f>
        <v>0</v>
      </c>
      <c r="AO36" s="57">
        <f>IF(AND(AO$6&gt;=Parametry!$E$5,'závislosti hrozby a opatření'!AO31&gt;0),1,0)</f>
        <v>0</v>
      </c>
      <c r="AP36" s="57">
        <f>IF(AND(AP$6&gt;=Parametry!$E$5,'závislosti hrozby a opatření'!AP31&gt;0),1,0)</f>
        <v>0</v>
      </c>
      <c r="AQ36" s="57">
        <f>IF(AND(AQ$6&gt;=Parametry!$E$5,'závislosti hrozby a opatření'!AQ31&gt;0),1,0)</f>
        <v>0</v>
      </c>
      <c r="AR36" s="57">
        <f>IF(AND(AR$6&gt;=Parametry!$E$5,'závislosti hrozby a opatření'!AR31&gt;0),1,0)</f>
        <v>0</v>
      </c>
      <c r="AS36" s="57">
        <f>IF(AND(AS$6&gt;=Parametry!$E$5,'závislosti hrozby a opatření'!AS31&gt;0),1,0)</f>
        <v>0</v>
      </c>
      <c r="AT36" s="57">
        <f>IF(AND(AT$6&gt;=Parametry!$E$5,'závislosti hrozby a opatření'!AT31&gt;0),1,0)</f>
        <v>0</v>
      </c>
      <c r="AU36" s="57">
        <f>IF(AND(AU$6&gt;=Parametry!$E$5,'závislosti hrozby a opatření'!AU31&gt;0),1,0)</f>
        <v>0</v>
      </c>
    </row>
    <row r="37" spans="1:47" x14ac:dyDescent="0.25">
      <c r="A37" s="2" t="s">
        <v>157</v>
      </c>
      <c r="B37" s="2" t="s">
        <v>158</v>
      </c>
      <c r="C37" s="188">
        <f t="shared" si="1"/>
        <v>0</v>
      </c>
      <c r="D37" s="57">
        <f>IF(AND(D$6&gt;=Parametry!$E$5,'závislosti hrozby a opatření'!D32&gt;0),1,0)</f>
        <v>0</v>
      </c>
      <c r="E37" s="57">
        <f>IF(AND(E$6&gt;=Parametry!$E$5,'závislosti hrozby a opatření'!E32&gt;0),1,0)</f>
        <v>0</v>
      </c>
      <c r="F37" s="57">
        <f>IF(AND(F$6&gt;=Parametry!$E$5,'závislosti hrozby a opatření'!F32&gt;0),1,0)</f>
        <v>0</v>
      </c>
      <c r="G37" s="57">
        <f>IF(AND(G$6&gt;=Parametry!$E$5,'závislosti hrozby a opatření'!G32&gt;0),1,0)</f>
        <v>0</v>
      </c>
      <c r="H37" s="57">
        <f>IF(AND(H$6&gt;=Parametry!$E$5,'závislosti hrozby a opatření'!H32&gt;0),1,0)</f>
        <v>0</v>
      </c>
      <c r="I37" s="57">
        <f>IF(AND(I$6&gt;=Parametry!$E$5,'závislosti hrozby a opatření'!I32&gt;0),1,0)</f>
        <v>0</v>
      </c>
      <c r="J37" s="57">
        <f>IF(AND(J$6&gt;=Parametry!$E$5,'závislosti hrozby a opatření'!J32&gt;0),1,0)</f>
        <v>0</v>
      </c>
      <c r="K37" s="57">
        <f>IF(AND(K$6&gt;=Parametry!$E$5,'závislosti hrozby a opatření'!K32&gt;0),1,0)</f>
        <v>0</v>
      </c>
      <c r="L37" s="57">
        <f>IF(AND(L$6&gt;=Parametry!$E$5,'závislosti hrozby a opatření'!L32&gt;0),1,0)</f>
        <v>0</v>
      </c>
      <c r="M37" s="57">
        <f>IF(AND(M$6&gt;=Parametry!$E$5,'závislosti hrozby a opatření'!M32&gt;0),1,0)</f>
        <v>0</v>
      </c>
      <c r="N37" s="57">
        <f>IF(AND(N$6&gt;=Parametry!$E$5,'závislosti hrozby a opatření'!N32&gt;0),1,0)</f>
        <v>0</v>
      </c>
      <c r="O37" s="57">
        <f>IF(AND(O$6&gt;=Parametry!$E$5,'závislosti hrozby a opatření'!O32&gt;0),1,0)</f>
        <v>0</v>
      </c>
      <c r="P37" s="57">
        <f>IF(AND(P$6&gt;=Parametry!$E$5,'závislosti hrozby a opatření'!P32&gt;0),1,0)</f>
        <v>0</v>
      </c>
      <c r="Q37" s="57">
        <f>IF(AND(Q$6&gt;=Parametry!$E$5,'závislosti hrozby a opatření'!Q32&gt;0),1,0)</f>
        <v>0</v>
      </c>
      <c r="R37" s="57">
        <f>IF(AND(R$6&gt;=Parametry!$E$5,'závislosti hrozby a opatření'!R32&gt;0),1,0)</f>
        <v>0</v>
      </c>
      <c r="S37" s="57">
        <f>IF(AND(S$6&gt;=Parametry!$E$5,'závislosti hrozby a opatření'!S32&gt;0),1,0)</f>
        <v>0</v>
      </c>
      <c r="T37" s="57">
        <f>IF(AND(T$6&gt;=Parametry!$E$5,'závislosti hrozby a opatření'!T32&gt;0),1,0)</f>
        <v>0</v>
      </c>
      <c r="U37" s="57">
        <f>IF(AND(U$6&gt;=Parametry!$E$5,'závislosti hrozby a opatření'!U32&gt;0),1,0)</f>
        <v>0</v>
      </c>
      <c r="V37" s="57">
        <f>IF(AND(V$6&gt;=Parametry!$E$5,'závislosti hrozby a opatření'!V32&gt;0),1,0)</f>
        <v>0</v>
      </c>
      <c r="W37" s="57">
        <f>IF(AND(W$6&gt;=Parametry!$E$5,'závislosti hrozby a opatření'!W32&gt;0),1,0)</f>
        <v>0</v>
      </c>
      <c r="X37" s="57">
        <f>IF(AND(X$6&gt;=Parametry!$E$5,'závislosti hrozby a opatření'!X32&gt;0),1,0)</f>
        <v>0</v>
      </c>
      <c r="Y37" s="57">
        <f>IF(AND(Y$6&gt;=Parametry!$E$5,'závislosti hrozby a opatření'!Y32&gt;0),1,0)</f>
        <v>0</v>
      </c>
      <c r="Z37" s="57">
        <f>IF(AND(Z$6&gt;=Parametry!$E$5,'závislosti hrozby a opatření'!Z32&gt;0),1,0)</f>
        <v>0</v>
      </c>
      <c r="AA37" s="57">
        <f>IF(AND(AA$6&gt;=Parametry!$E$5,'závislosti hrozby a opatření'!AA32&gt;0),1,0)</f>
        <v>0</v>
      </c>
      <c r="AB37" s="57">
        <f>IF(AND(AB$6&gt;=Parametry!$E$5,'závislosti hrozby a opatření'!AB32&gt;0),1,0)</f>
        <v>0</v>
      </c>
      <c r="AC37" s="57">
        <f>IF(AND(AC$6&gt;=Parametry!$E$5,'závislosti hrozby a opatření'!AC32&gt;0),1,0)</f>
        <v>0</v>
      </c>
      <c r="AD37" s="57">
        <f>IF(AND(AD$6&gt;=Parametry!$E$5,'závislosti hrozby a opatření'!AD32&gt;0),1,0)</f>
        <v>0</v>
      </c>
      <c r="AE37" s="57">
        <f>IF(AND(AE$6&gt;=Parametry!$E$5,'závislosti hrozby a opatření'!AE32&gt;0),1,0)</f>
        <v>0</v>
      </c>
      <c r="AF37" s="57">
        <f>IF(AND(AF$6&gt;=Parametry!$E$5,'závislosti hrozby a opatření'!AF32&gt;0),1,0)</f>
        <v>0</v>
      </c>
      <c r="AG37" s="57">
        <f>IF(AND(AG$6&gt;=Parametry!$E$5,'závislosti hrozby a opatření'!AG32&gt;0),1,0)</f>
        <v>0</v>
      </c>
      <c r="AH37" s="57">
        <f>IF(AND(AH$6&gt;=Parametry!$E$5,'závislosti hrozby a opatření'!AH32&gt;0),1,0)</f>
        <v>0</v>
      </c>
      <c r="AI37" s="57">
        <f>IF(AND(AI$6&gt;=Parametry!$E$5,'závislosti hrozby a opatření'!AI32&gt;0),1,0)</f>
        <v>0</v>
      </c>
      <c r="AJ37" s="57">
        <f>IF(AND(AJ$6&gt;=Parametry!$E$5,'závislosti hrozby a opatření'!AJ32&gt;0),1,0)</f>
        <v>0</v>
      </c>
      <c r="AK37" s="57">
        <f>IF(AND(AK$6&gt;=Parametry!$E$5,'závislosti hrozby a opatření'!AK32&gt;0),1,0)</f>
        <v>0</v>
      </c>
      <c r="AL37" s="57">
        <f>IF(AND(AL$6&gt;=Parametry!$E$5,'závislosti hrozby a opatření'!AL32&gt;0),1,0)</f>
        <v>0</v>
      </c>
      <c r="AM37" s="57">
        <f>IF(AND(AM$6&gt;=Parametry!$E$5,'závislosti hrozby a opatření'!AM32&gt;0),1,0)</f>
        <v>0</v>
      </c>
      <c r="AN37" s="57">
        <f>IF(AND(AN$6&gt;=Parametry!$E$5,'závislosti hrozby a opatření'!AN32&gt;0),1,0)</f>
        <v>0</v>
      </c>
      <c r="AO37" s="57">
        <f>IF(AND(AO$6&gt;=Parametry!$E$5,'závislosti hrozby a opatření'!AO32&gt;0),1,0)</f>
        <v>0</v>
      </c>
      <c r="AP37" s="57">
        <f>IF(AND(AP$6&gt;=Parametry!$E$5,'závislosti hrozby a opatření'!AP32&gt;0),1,0)</f>
        <v>0</v>
      </c>
      <c r="AQ37" s="57">
        <f>IF(AND(AQ$6&gt;=Parametry!$E$5,'závislosti hrozby a opatření'!AQ32&gt;0),1,0)</f>
        <v>0</v>
      </c>
      <c r="AR37" s="57">
        <f>IF(AND(AR$6&gt;=Parametry!$E$5,'závislosti hrozby a opatření'!AR32&gt;0),1,0)</f>
        <v>0</v>
      </c>
      <c r="AS37" s="57">
        <f>IF(AND(AS$6&gt;=Parametry!$E$5,'závislosti hrozby a opatření'!AS32&gt;0),1,0)</f>
        <v>0</v>
      </c>
      <c r="AT37" s="57">
        <f>IF(AND(AT$6&gt;=Parametry!$E$5,'závislosti hrozby a opatření'!AT32&gt;0),1,0)</f>
        <v>0</v>
      </c>
      <c r="AU37" s="57">
        <f>IF(AND(AU$6&gt;=Parametry!$E$5,'závislosti hrozby a opatření'!AU32&gt;0),1,0)</f>
        <v>0</v>
      </c>
    </row>
    <row r="38" spans="1:47" x14ac:dyDescent="0.25">
      <c r="A38" s="2" t="s">
        <v>159</v>
      </c>
      <c r="B38" s="2" t="s">
        <v>160</v>
      </c>
      <c r="C38" s="188">
        <f t="shared" si="1"/>
        <v>4</v>
      </c>
      <c r="D38" s="57">
        <f>IF(AND(D$6&gt;=Parametry!$E$5,'závislosti hrozby a opatření'!D33&gt;0),1,0)</f>
        <v>0</v>
      </c>
      <c r="E38" s="57">
        <f>IF(AND(E$6&gt;=Parametry!$E$5,'závislosti hrozby a opatření'!E33&gt;0),1,0)</f>
        <v>0</v>
      </c>
      <c r="F38" s="57">
        <f>IF(AND(F$6&gt;=Parametry!$E$5,'závislosti hrozby a opatření'!F33&gt;0),1,0)</f>
        <v>0</v>
      </c>
      <c r="G38" s="57">
        <f>IF(AND(G$6&gt;=Parametry!$E$5,'závislosti hrozby a opatření'!G33&gt;0),1,0)</f>
        <v>0</v>
      </c>
      <c r="H38" s="57">
        <f>IF(AND(H$6&gt;=Parametry!$E$5,'závislosti hrozby a opatření'!H33&gt;0),1,0)</f>
        <v>0</v>
      </c>
      <c r="I38" s="57">
        <f>IF(AND(I$6&gt;=Parametry!$E$5,'závislosti hrozby a opatření'!I33&gt;0),1,0)</f>
        <v>0</v>
      </c>
      <c r="J38" s="57">
        <f>IF(AND(J$6&gt;=Parametry!$E$5,'závislosti hrozby a opatření'!J33&gt;0),1,0)</f>
        <v>0</v>
      </c>
      <c r="K38" s="57">
        <f>IF(AND(K$6&gt;=Parametry!$E$5,'závislosti hrozby a opatření'!K33&gt;0),1,0)</f>
        <v>0</v>
      </c>
      <c r="L38" s="57">
        <f>IF(AND(L$6&gt;=Parametry!$E$5,'závislosti hrozby a opatření'!L33&gt;0),1,0)</f>
        <v>0</v>
      </c>
      <c r="M38" s="57">
        <f>IF(AND(M$6&gt;=Parametry!$E$5,'závislosti hrozby a opatření'!M33&gt;0),1,0)</f>
        <v>0</v>
      </c>
      <c r="N38" s="57">
        <f>IF(AND(N$6&gt;=Parametry!$E$5,'závislosti hrozby a opatření'!N33&gt;0),1,0)</f>
        <v>0</v>
      </c>
      <c r="O38" s="57">
        <f>IF(AND(O$6&gt;=Parametry!$E$5,'závislosti hrozby a opatření'!O33&gt;0),1,0)</f>
        <v>0</v>
      </c>
      <c r="P38" s="57">
        <f>IF(AND(P$6&gt;=Parametry!$E$5,'závislosti hrozby a opatření'!P33&gt;0),1,0)</f>
        <v>0</v>
      </c>
      <c r="Q38" s="57">
        <f>IF(AND(Q$6&gt;=Parametry!$E$5,'závislosti hrozby a opatření'!Q33&gt;0),1,0)</f>
        <v>0</v>
      </c>
      <c r="R38" s="57">
        <f>IF(AND(R$6&gt;=Parametry!$E$5,'závislosti hrozby a opatření'!R33&gt;0),1,0)</f>
        <v>0</v>
      </c>
      <c r="S38" s="57">
        <f>IF(AND(S$6&gt;=Parametry!$E$5,'závislosti hrozby a opatření'!S33&gt;0),1,0)</f>
        <v>0</v>
      </c>
      <c r="T38" s="57">
        <f>IF(AND(T$6&gt;=Parametry!$E$5,'závislosti hrozby a opatření'!T33&gt;0),1,0)</f>
        <v>0</v>
      </c>
      <c r="U38" s="57">
        <f>IF(AND(U$6&gt;=Parametry!$E$5,'závislosti hrozby a opatření'!U33&gt;0),1,0)</f>
        <v>0</v>
      </c>
      <c r="V38" s="57">
        <f>IF(AND(V$6&gt;=Parametry!$E$5,'závislosti hrozby a opatření'!V33&gt;0),1,0)</f>
        <v>1</v>
      </c>
      <c r="W38" s="57">
        <f>IF(AND(W$6&gt;=Parametry!$E$5,'závislosti hrozby a opatření'!W33&gt;0),1,0)</f>
        <v>0</v>
      </c>
      <c r="X38" s="57">
        <f>IF(AND(X$6&gt;=Parametry!$E$5,'závislosti hrozby a opatření'!X33&gt;0),1,0)</f>
        <v>0</v>
      </c>
      <c r="Y38" s="57">
        <f>IF(AND(Y$6&gt;=Parametry!$E$5,'závislosti hrozby a opatření'!Y33&gt;0),1,0)</f>
        <v>0</v>
      </c>
      <c r="Z38" s="57">
        <f>IF(AND(Z$6&gt;=Parametry!$E$5,'závislosti hrozby a opatření'!Z33&gt;0),1,0)</f>
        <v>0</v>
      </c>
      <c r="AA38" s="57">
        <f>IF(AND(AA$6&gt;=Parametry!$E$5,'závislosti hrozby a opatření'!AA33&gt;0),1,0)</f>
        <v>0</v>
      </c>
      <c r="AB38" s="57">
        <f>IF(AND(AB$6&gt;=Parametry!$E$5,'závislosti hrozby a opatření'!AB33&gt;0),1,0)</f>
        <v>0</v>
      </c>
      <c r="AC38" s="57">
        <f>IF(AND(AC$6&gt;=Parametry!$E$5,'závislosti hrozby a opatření'!AC33&gt;0),1,0)</f>
        <v>0</v>
      </c>
      <c r="AD38" s="57">
        <f>IF(AND(AD$6&gt;=Parametry!$E$5,'závislosti hrozby a opatření'!AD33&gt;0),1,0)</f>
        <v>0</v>
      </c>
      <c r="AE38" s="57">
        <f>IF(AND(AE$6&gt;=Parametry!$E$5,'závislosti hrozby a opatření'!AE33&gt;0),1,0)</f>
        <v>0</v>
      </c>
      <c r="AF38" s="57">
        <f>IF(AND(AF$6&gt;=Parametry!$E$5,'závislosti hrozby a opatření'!AF33&gt;0),1,0)</f>
        <v>0</v>
      </c>
      <c r="AG38" s="57">
        <f>IF(AND(AG$6&gt;=Parametry!$E$5,'závislosti hrozby a opatření'!AG33&gt;0),1,0)</f>
        <v>0</v>
      </c>
      <c r="AH38" s="57">
        <f>IF(AND(AH$6&gt;=Parametry!$E$5,'závislosti hrozby a opatření'!AH33&gt;0),1,0)</f>
        <v>0</v>
      </c>
      <c r="AI38" s="57">
        <f>IF(AND(AI$6&gt;=Parametry!$E$5,'závislosti hrozby a opatření'!AI33&gt;0),1,0)</f>
        <v>0</v>
      </c>
      <c r="AJ38" s="57">
        <f>IF(AND(AJ$6&gt;=Parametry!$E$5,'závislosti hrozby a opatření'!AJ33&gt;0),1,0)</f>
        <v>0</v>
      </c>
      <c r="AK38" s="57">
        <f>IF(AND(AK$6&gt;=Parametry!$E$5,'závislosti hrozby a opatření'!AK33&gt;0),1,0)</f>
        <v>1</v>
      </c>
      <c r="AL38" s="57">
        <f>IF(AND(AL$6&gt;=Parametry!$E$5,'závislosti hrozby a opatření'!AL33&gt;0),1,0)</f>
        <v>1</v>
      </c>
      <c r="AM38" s="57">
        <f>IF(AND(AM$6&gt;=Parametry!$E$5,'závislosti hrozby a opatření'!AM33&gt;0),1,0)</f>
        <v>0</v>
      </c>
      <c r="AN38" s="57">
        <f>IF(AND(AN$6&gt;=Parametry!$E$5,'závislosti hrozby a opatření'!AN33&gt;0),1,0)</f>
        <v>0</v>
      </c>
      <c r="AO38" s="57">
        <f>IF(AND(AO$6&gt;=Parametry!$E$5,'závislosti hrozby a opatření'!AO33&gt;0),1,0)</f>
        <v>0</v>
      </c>
      <c r="AP38" s="57">
        <f>IF(AND(AP$6&gt;=Parametry!$E$5,'závislosti hrozby a opatření'!AP33&gt;0),1,0)</f>
        <v>1</v>
      </c>
      <c r="AQ38" s="57">
        <f>IF(AND(AQ$6&gt;=Parametry!$E$5,'závislosti hrozby a opatření'!AQ33&gt;0),1,0)</f>
        <v>0</v>
      </c>
      <c r="AR38" s="57">
        <f>IF(AND(AR$6&gt;=Parametry!$E$5,'závislosti hrozby a opatření'!AR33&gt;0),1,0)</f>
        <v>0</v>
      </c>
      <c r="AS38" s="57">
        <f>IF(AND(AS$6&gt;=Parametry!$E$5,'závislosti hrozby a opatření'!AS33&gt;0),1,0)</f>
        <v>0</v>
      </c>
      <c r="AT38" s="57">
        <f>IF(AND(AT$6&gt;=Parametry!$E$5,'závislosti hrozby a opatření'!AT33&gt;0),1,0)</f>
        <v>0</v>
      </c>
      <c r="AU38" s="57">
        <f>IF(AND(AU$6&gt;=Parametry!$E$5,'závislosti hrozby a opatření'!AU33&gt;0),1,0)</f>
        <v>0</v>
      </c>
    </row>
    <row r="39" spans="1:47" x14ac:dyDescent="0.25">
      <c r="A39" s="2" t="s">
        <v>161</v>
      </c>
      <c r="B39" s="2" t="s">
        <v>162</v>
      </c>
      <c r="C39" s="188">
        <f t="shared" si="1"/>
        <v>0</v>
      </c>
      <c r="D39" s="57">
        <f>IF(AND(D$6&gt;=Parametry!$E$5,'závislosti hrozby a opatření'!D34&gt;0),1,0)</f>
        <v>0</v>
      </c>
      <c r="E39" s="57">
        <f>IF(AND(E$6&gt;=Parametry!$E$5,'závislosti hrozby a opatření'!E34&gt;0),1,0)</f>
        <v>0</v>
      </c>
      <c r="F39" s="57">
        <f>IF(AND(F$6&gt;=Parametry!$E$5,'závislosti hrozby a opatření'!F34&gt;0),1,0)</f>
        <v>0</v>
      </c>
      <c r="G39" s="57">
        <f>IF(AND(G$6&gt;=Parametry!$E$5,'závislosti hrozby a opatření'!G34&gt;0),1,0)</f>
        <v>0</v>
      </c>
      <c r="H39" s="57">
        <f>IF(AND(H$6&gt;=Parametry!$E$5,'závislosti hrozby a opatření'!H34&gt;0),1,0)</f>
        <v>0</v>
      </c>
      <c r="I39" s="57">
        <f>IF(AND(I$6&gt;=Parametry!$E$5,'závislosti hrozby a opatření'!I34&gt;0),1,0)</f>
        <v>0</v>
      </c>
      <c r="J39" s="57">
        <f>IF(AND(J$6&gt;=Parametry!$E$5,'závislosti hrozby a opatření'!J34&gt;0),1,0)</f>
        <v>0</v>
      </c>
      <c r="K39" s="57">
        <f>IF(AND(K$6&gt;=Parametry!$E$5,'závislosti hrozby a opatření'!K34&gt;0),1,0)</f>
        <v>0</v>
      </c>
      <c r="L39" s="57">
        <f>IF(AND(L$6&gt;=Parametry!$E$5,'závislosti hrozby a opatření'!L34&gt;0),1,0)</f>
        <v>0</v>
      </c>
      <c r="M39" s="57">
        <f>IF(AND(M$6&gt;=Parametry!$E$5,'závislosti hrozby a opatření'!M34&gt;0),1,0)</f>
        <v>0</v>
      </c>
      <c r="N39" s="57">
        <f>IF(AND(N$6&gt;=Parametry!$E$5,'závislosti hrozby a opatření'!N34&gt;0),1,0)</f>
        <v>0</v>
      </c>
      <c r="O39" s="57">
        <f>IF(AND(O$6&gt;=Parametry!$E$5,'závislosti hrozby a opatření'!O34&gt;0),1,0)</f>
        <v>0</v>
      </c>
      <c r="P39" s="57">
        <f>IF(AND(P$6&gt;=Parametry!$E$5,'závislosti hrozby a opatření'!P34&gt;0),1,0)</f>
        <v>0</v>
      </c>
      <c r="Q39" s="57">
        <f>IF(AND(Q$6&gt;=Parametry!$E$5,'závislosti hrozby a opatření'!Q34&gt;0),1,0)</f>
        <v>0</v>
      </c>
      <c r="R39" s="57">
        <f>IF(AND(R$6&gt;=Parametry!$E$5,'závislosti hrozby a opatření'!R34&gt;0),1,0)</f>
        <v>0</v>
      </c>
      <c r="S39" s="57">
        <f>IF(AND(S$6&gt;=Parametry!$E$5,'závislosti hrozby a opatření'!S34&gt;0),1,0)</f>
        <v>0</v>
      </c>
      <c r="T39" s="57">
        <f>IF(AND(T$6&gt;=Parametry!$E$5,'závislosti hrozby a opatření'!T34&gt;0),1,0)</f>
        <v>0</v>
      </c>
      <c r="U39" s="57">
        <f>IF(AND(U$6&gt;=Parametry!$E$5,'závislosti hrozby a opatření'!U34&gt;0),1,0)</f>
        <v>0</v>
      </c>
      <c r="V39" s="57">
        <f>IF(AND(V$6&gt;=Parametry!$E$5,'závislosti hrozby a opatření'!V34&gt;0),1,0)</f>
        <v>0</v>
      </c>
      <c r="W39" s="57">
        <f>IF(AND(W$6&gt;=Parametry!$E$5,'závislosti hrozby a opatření'!W34&gt;0),1,0)</f>
        <v>0</v>
      </c>
      <c r="X39" s="57">
        <f>IF(AND(X$6&gt;=Parametry!$E$5,'závislosti hrozby a opatření'!X34&gt;0),1,0)</f>
        <v>0</v>
      </c>
      <c r="Y39" s="57">
        <f>IF(AND(Y$6&gt;=Parametry!$E$5,'závislosti hrozby a opatření'!Y34&gt;0),1,0)</f>
        <v>0</v>
      </c>
      <c r="Z39" s="57">
        <f>IF(AND(Z$6&gt;=Parametry!$E$5,'závislosti hrozby a opatření'!Z34&gt;0),1,0)</f>
        <v>0</v>
      </c>
      <c r="AA39" s="57">
        <f>IF(AND(AA$6&gt;=Parametry!$E$5,'závislosti hrozby a opatření'!AA34&gt;0),1,0)</f>
        <v>0</v>
      </c>
      <c r="AB39" s="57">
        <f>IF(AND(AB$6&gt;=Parametry!$E$5,'závislosti hrozby a opatření'!AB34&gt;0),1,0)</f>
        <v>0</v>
      </c>
      <c r="AC39" s="57">
        <f>IF(AND(AC$6&gt;=Parametry!$E$5,'závislosti hrozby a opatření'!AC34&gt;0),1,0)</f>
        <v>0</v>
      </c>
      <c r="AD39" s="57">
        <f>IF(AND(AD$6&gt;=Parametry!$E$5,'závislosti hrozby a opatření'!AD34&gt;0),1,0)</f>
        <v>0</v>
      </c>
      <c r="AE39" s="57">
        <f>IF(AND(AE$6&gt;=Parametry!$E$5,'závislosti hrozby a opatření'!AE34&gt;0),1,0)</f>
        <v>0</v>
      </c>
      <c r="AF39" s="57">
        <f>IF(AND(AF$6&gt;=Parametry!$E$5,'závislosti hrozby a opatření'!AF34&gt;0),1,0)</f>
        <v>0</v>
      </c>
      <c r="AG39" s="57">
        <f>IF(AND(AG$6&gt;=Parametry!$E$5,'závislosti hrozby a opatření'!AG34&gt;0),1,0)</f>
        <v>0</v>
      </c>
      <c r="AH39" s="57">
        <f>IF(AND(AH$6&gt;=Parametry!$E$5,'závislosti hrozby a opatření'!AH34&gt;0),1,0)</f>
        <v>0</v>
      </c>
      <c r="AI39" s="57">
        <f>IF(AND(AI$6&gt;=Parametry!$E$5,'závislosti hrozby a opatření'!AI34&gt;0),1,0)</f>
        <v>0</v>
      </c>
      <c r="AJ39" s="57">
        <f>IF(AND(AJ$6&gt;=Parametry!$E$5,'závislosti hrozby a opatření'!AJ34&gt;0),1,0)</f>
        <v>0</v>
      </c>
      <c r="AK39" s="57">
        <f>IF(AND(AK$6&gt;=Parametry!$E$5,'závislosti hrozby a opatření'!AK34&gt;0),1,0)</f>
        <v>0</v>
      </c>
      <c r="AL39" s="57">
        <f>IF(AND(AL$6&gt;=Parametry!$E$5,'závislosti hrozby a opatření'!AL34&gt;0),1,0)</f>
        <v>0</v>
      </c>
      <c r="AM39" s="57">
        <f>IF(AND(AM$6&gt;=Parametry!$E$5,'závislosti hrozby a opatření'!AM34&gt;0),1,0)</f>
        <v>0</v>
      </c>
      <c r="AN39" s="57">
        <f>IF(AND(AN$6&gt;=Parametry!$E$5,'závislosti hrozby a opatření'!AN34&gt;0),1,0)</f>
        <v>0</v>
      </c>
      <c r="AO39" s="57">
        <f>IF(AND(AO$6&gt;=Parametry!$E$5,'závislosti hrozby a opatření'!AO34&gt;0),1,0)</f>
        <v>0</v>
      </c>
      <c r="AP39" s="57">
        <f>IF(AND(AP$6&gt;=Parametry!$E$5,'závislosti hrozby a opatření'!AP34&gt;0),1,0)</f>
        <v>0</v>
      </c>
      <c r="AQ39" s="57">
        <f>IF(AND(AQ$6&gt;=Parametry!$E$5,'závislosti hrozby a opatření'!AQ34&gt;0),1,0)</f>
        <v>0</v>
      </c>
      <c r="AR39" s="57">
        <f>IF(AND(AR$6&gt;=Parametry!$E$5,'závislosti hrozby a opatření'!AR34&gt;0),1,0)</f>
        <v>0</v>
      </c>
      <c r="AS39" s="57">
        <f>IF(AND(AS$6&gt;=Parametry!$E$5,'závislosti hrozby a opatření'!AS34&gt;0),1,0)</f>
        <v>0</v>
      </c>
      <c r="AT39" s="57">
        <f>IF(AND(AT$6&gt;=Parametry!$E$5,'závislosti hrozby a opatření'!AT34&gt;0),1,0)</f>
        <v>0</v>
      </c>
      <c r="AU39" s="57">
        <f>IF(AND(AU$6&gt;=Parametry!$E$5,'závislosti hrozby a opatření'!AU34&gt;0),1,0)</f>
        <v>0</v>
      </c>
    </row>
    <row r="40" spans="1:47" x14ac:dyDescent="0.25">
      <c r="A40" s="2" t="s">
        <v>163</v>
      </c>
      <c r="B40" s="2" t="s">
        <v>164</v>
      </c>
      <c r="C40" s="188">
        <f t="shared" ref="C40:C71" si="2">SUM(D40:AU40)</f>
        <v>0</v>
      </c>
      <c r="D40" s="57">
        <f>IF(AND(D$6&gt;=Parametry!$E$5,'závislosti hrozby a opatření'!D35&gt;0),1,0)</f>
        <v>0</v>
      </c>
      <c r="E40" s="57">
        <f>IF(AND(E$6&gt;=Parametry!$E$5,'závislosti hrozby a opatření'!E35&gt;0),1,0)</f>
        <v>0</v>
      </c>
      <c r="F40" s="57">
        <f>IF(AND(F$6&gt;=Parametry!$E$5,'závislosti hrozby a opatření'!F35&gt;0),1,0)</f>
        <v>0</v>
      </c>
      <c r="G40" s="57">
        <f>IF(AND(G$6&gt;=Parametry!$E$5,'závislosti hrozby a opatření'!G35&gt;0),1,0)</f>
        <v>0</v>
      </c>
      <c r="H40" s="57">
        <f>IF(AND(H$6&gt;=Parametry!$E$5,'závislosti hrozby a opatření'!H35&gt;0),1,0)</f>
        <v>0</v>
      </c>
      <c r="I40" s="57">
        <f>IF(AND(I$6&gt;=Parametry!$E$5,'závislosti hrozby a opatření'!I35&gt;0),1,0)</f>
        <v>0</v>
      </c>
      <c r="J40" s="57">
        <f>IF(AND(J$6&gt;=Parametry!$E$5,'závislosti hrozby a opatření'!J35&gt;0),1,0)</f>
        <v>0</v>
      </c>
      <c r="K40" s="57">
        <f>IF(AND(K$6&gt;=Parametry!$E$5,'závislosti hrozby a opatření'!K35&gt;0),1,0)</f>
        <v>0</v>
      </c>
      <c r="L40" s="57">
        <f>IF(AND(L$6&gt;=Parametry!$E$5,'závislosti hrozby a opatření'!L35&gt;0),1,0)</f>
        <v>0</v>
      </c>
      <c r="M40" s="57">
        <f>IF(AND(M$6&gt;=Parametry!$E$5,'závislosti hrozby a opatření'!M35&gt;0),1,0)</f>
        <v>0</v>
      </c>
      <c r="N40" s="57">
        <f>IF(AND(N$6&gt;=Parametry!$E$5,'závislosti hrozby a opatření'!N35&gt;0),1,0)</f>
        <v>0</v>
      </c>
      <c r="O40" s="57">
        <f>IF(AND(O$6&gt;=Parametry!$E$5,'závislosti hrozby a opatření'!O35&gt;0),1,0)</f>
        <v>0</v>
      </c>
      <c r="P40" s="57">
        <f>IF(AND(P$6&gt;=Parametry!$E$5,'závislosti hrozby a opatření'!P35&gt;0),1,0)</f>
        <v>0</v>
      </c>
      <c r="Q40" s="57">
        <f>IF(AND(Q$6&gt;=Parametry!$E$5,'závislosti hrozby a opatření'!Q35&gt;0),1,0)</f>
        <v>0</v>
      </c>
      <c r="R40" s="57">
        <f>IF(AND(R$6&gt;=Parametry!$E$5,'závislosti hrozby a opatření'!R35&gt;0),1,0)</f>
        <v>0</v>
      </c>
      <c r="S40" s="57">
        <f>IF(AND(S$6&gt;=Parametry!$E$5,'závislosti hrozby a opatření'!S35&gt;0),1,0)</f>
        <v>0</v>
      </c>
      <c r="T40" s="57">
        <f>IF(AND(T$6&gt;=Parametry!$E$5,'závislosti hrozby a opatření'!T35&gt;0),1,0)</f>
        <v>0</v>
      </c>
      <c r="U40" s="57">
        <f>IF(AND(U$6&gt;=Parametry!$E$5,'závislosti hrozby a opatření'!U35&gt;0),1,0)</f>
        <v>0</v>
      </c>
      <c r="V40" s="57">
        <f>IF(AND(V$6&gt;=Parametry!$E$5,'závislosti hrozby a opatření'!V35&gt;0),1,0)</f>
        <v>0</v>
      </c>
      <c r="W40" s="57">
        <f>IF(AND(W$6&gt;=Parametry!$E$5,'závislosti hrozby a opatření'!W35&gt;0),1,0)</f>
        <v>0</v>
      </c>
      <c r="X40" s="57">
        <f>IF(AND(X$6&gt;=Parametry!$E$5,'závislosti hrozby a opatření'!X35&gt;0),1,0)</f>
        <v>0</v>
      </c>
      <c r="Y40" s="57">
        <f>IF(AND(Y$6&gt;=Parametry!$E$5,'závislosti hrozby a opatření'!Y35&gt;0),1,0)</f>
        <v>0</v>
      </c>
      <c r="Z40" s="57">
        <f>IF(AND(Z$6&gt;=Parametry!$E$5,'závislosti hrozby a opatření'!Z35&gt;0),1,0)</f>
        <v>0</v>
      </c>
      <c r="AA40" s="57">
        <f>IF(AND(AA$6&gt;=Parametry!$E$5,'závislosti hrozby a opatření'!AA35&gt;0),1,0)</f>
        <v>0</v>
      </c>
      <c r="AB40" s="57">
        <f>IF(AND(AB$6&gt;=Parametry!$E$5,'závislosti hrozby a opatření'!AB35&gt;0),1,0)</f>
        <v>0</v>
      </c>
      <c r="AC40" s="57">
        <f>IF(AND(AC$6&gt;=Parametry!$E$5,'závislosti hrozby a opatření'!AC35&gt;0),1,0)</f>
        <v>0</v>
      </c>
      <c r="AD40" s="57">
        <f>IF(AND(AD$6&gt;=Parametry!$E$5,'závislosti hrozby a opatření'!AD35&gt;0),1,0)</f>
        <v>0</v>
      </c>
      <c r="AE40" s="57">
        <f>IF(AND(AE$6&gt;=Parametry!$E$5,'závislosti hrozby a opatření'!AE35&gt;0),1,0)</f>
        <v>0</v>
      </c>
      <c r="AF40" s="57">
        <f>IF(AND(AF$6&gt;=Parametry!$E$5,'závislosti hrozby a opatření'!AF35&gt;0),1,0)</f>
        <v>0</v>
      </c>
      <c r="AG40" s="57">
        <f>IF(AND(AG$6&gt;=Parametry!$E$5,'závislosti hrozby a opatření'!AG35&gt;0),1,0)</f>
        <v>0</v>
      </c>
      <c r="AH40" s="57">
        <f>IF(AND(AH$6&gt;=Parametry!$E$5,'závislosti hrozby a opatření'!AH35&gt;0),1,0)</f>
        <v>0</v>
      </c>
      <c r="AI40" s="57">
        <f>IF(AND(AI$6&gt;=Parametry!$E$5,'závislosti hrozby a opatření'!AI35&gt;0),1,0)</f>
        <v>0</v>
      </c>
      <c r="AJ40" s="57">
        <f>IF(AND(AJ$6&gt;=Parametry!$E$5,'závislosti hrozby a opatření'!AJ35&gt;0),1,0)</f>
        <v>0</v>
      </c>
      <c r="AK40" s="57">
        <f>IF(AND(AK$6&gt;=Parametry!$E$5,'závislosti hrozby a opatření'!AK35&gt;0),1,0)</f>
        <v>0</v>
      </c>
      <c r="AL40" s="57">
        <f>IF(AND(AL$6&gt;=Parametry!$E$5,'závislosti hrozby a opatření'!AL35&gt;0),1,0)</f>
        <v>0</v>
      </c>
      <c r="AM40" s="57">
        <f>IF(AND(AM$6&gt;=Parametry!$E$5,'závislosti hrozby a opatření'!AM35&gt;0),1,0)</f>
        <v>0</v>
      </c>
      <c r="AN40" s="57">
        <f>IF(AND(AN$6&gt;=Parametry!$E$5,'závislosti hrozby a opatření'!AN35&gt;0),1,0)</f>
        <v>0</v>
      </c>
      <c r="AO40" s="57">
        <f>IF(AND(AO$6&gt;=Parametry!$E$5,'závislosti hrozby a opatření'!AO35&gt;0),1,0)</f>
        <v>0</v>
      </c>
      <c r="AP40" s="57">
        <f>IF(AND(AP$6&gt;=Parametry!$E$5,'závislosti hrozby a opatření'!AP35&gt;0),1,0)</f>
        <v>0</v>
      </c>
      <c r="AQ40" s="57">
        <f>IF(AND(AQ$6&gt;=Parametry!$E$5,'závislosti hrozby a opatření'!AQ35&gt;0),1,0)</f>
        <v>0</v>
      </c>
      <c r="AR40" s="57">
        <f>IF(AND(AR$6&gt;=Parametry!$E$5,'závislosti hrozby a opatření'!AR35&gt;0),1,0)</f>
        <v>0</v>
      </c>
      <c r="AS40" s="57">
        <f>IF(AND(AS$6&gt;=Parametry!$E$5,'závislosti hrozby a opatření'!AS35&gt;0),1,0)</f>
        <v>0</v>
      </c>
      <c r="AT40" s="57">
        <f>IF(AND(AT$6&gt;=Parametry!$E$5,'závislosti hrozby a opatření'!AT35&gt;0),1,0)</f>
        <v>0</v>
      </c>
      <c r="AU40" s="57">
        <f>IF(AND(AU$6&gt;=Parametry!$E$5,'závislosti hrozby a opatření'!AU35&gt;0),1,0)</f>
        <v>0</v>
      </c>
    </row>
    <row r="41" spans="1:47" x14ac:dyDescent="0.25">
      <c r="A41" s="2" t="s">
        <v>165</v>
      </c>
      <c r="B41" s="2" t="s">
        <v>166</v>
      </c>
      <c r="C41" s="188">
        <f t="shared" si="2"/>
        <v>2</v>
      </c>
      <c r="D41" s="57">
        <f>IF(AND(D$6&gt;=Parametry!$E$5,'závislosti hrozby a opatření'!D36&gt;0),1,0)</f>
        <v>0</v>
      </c>
      <c r="E41" s="57">
        <f>IF(AND(E$6&gt;=Parametry!$E$5,'závislosti hrozby a opatření'!E36&gt;0),1,0)</f>
        <v>0</v>
      </c>
      <c r="F41" s="57">
        <f>IF(AND(F$6&gt;=Parametry!$E$5,'závislosti hrozby a opatření'!F36&gt;0),1,0)</f>
        <v>0</v>
      </c>
      <c r="G41" s="57">
        <f>IF(AND(G$6&gt;=Parametry!$E$5,'závislosti hrozby a opatření'!G36&gt;0),1,0)</f>
        <v>0</v>
      </c>
      <c r="H41" s="57">
        <f>IF(AND(H$6&gt;=Parametry!$E$5,'závislosti hrozby a opatření'!H36&gt;0),1,0)</f>
        <v>0</v>
      </c>
      <c r="I41" s="57">
        <f>IF(AND(I$6&gt;=Parametry!$E$5,'závislosti hrozby a opatření'!I36&gt;0),1,0)</f>
        <v>0</v>
      </c>
      <c r="J41" s="57">
        <f>IF(AND(J$6&gt;=Parametry!$E$5,'závislosti hrozby a opatření'!J36&gt;0),1,0)</f>
        <v>0</v>
      </c>
      <c r="K41" s="57">
        <f>IF(AND(K$6&gt;=Parametry!$E$5,'závislosti hrozby a opatření'!K36&gt;0),1,0)</f>
        <v>0</v>
      </c>
      <c r="L41" s="57">
        <f>IF(AND(L$6&gt;=Parametry!$E$5,'závislosti hrozby a opatření'!L36&gt;0),1,0)</f>
        <v>0</v>
      </c>
      <c r="M41" s="57">
        <f>IF(AND(M$6&gt;=Parametry!$E$5,'závislosti hrozby a opatření'!M36&gt;0),1,0)</f>
        <v>0</v>
      </c>
      <c r="N41" s="57">
        <f>IF(AND(N$6&gt;=Parametry!$E$5,'závislosti hrozby a opatření'!N36&gt;0),1,0)</f>
        <v>0</v>
      </c>
      <c r="O41" s="57">
        <f>IF(AND(O$6&gt;=Parametry!$E$5,'závislosti hrozby a opatření'!O36&gt;0),1,0)</f>
        <v>0</v>
      </c>
      <c r="P41" s="57">
        <f>IF(AND(P$6&gt;=Parametry!$E$5,'závislosti hrozby a opatření'!P36&gt;0),1,0)</f>
        <v>0</v>
      </c>
      <c r="Q41" s="57">
        <f>IF(AND(Q$6&gt;=Parametry!$E$5,'závislosti hrozby a opatření'!Q36&gt;0),1,0)</f>
        <v>0</v>
      </c>
      <c r="R41" s="57">
        <f>IF(AND(R$6&gt;=Parametry!$E$5,'závislosti hrozby a opatření'!R36&gt;0),1,0)</f>
        <v>0</v>
      </c>
      <c r="S41" s="57">
        <f>IF(AND(S$6&gt;=Parametry!$E$5,'závislosti hrozby a opatření'!S36&gt;0),1,0)</f>
        <v>0</v>
      </c>
      <c r="T41" s="57">
        <f>IF(AND(T$6&gt;=Parametry!$E$5,'závislosti hrozby a opatření'!T36&gt;0),1,0)</f>
        <v>0</v>
      </c>
      <c r="U41" s="57">
        <f>IF(AND(U$6&gt;=Parametry!$E$5,'závislosti hrozby a opatření'!U36&gt;0),1,0)</f>
        <v>0</v>
      </c>
      <c r="V41" s="57">
        <f>IF(AND(V$6&gt;=Parametry!$E$5,'závislosti hrozby a opatření'!V36&gt;0),1,0)</f>
        <v>0</v>
      </c>
      <c r="W41" s="57">
        <f>IF(AND(W$6&gt;=Parametry!$E$5,'závislosti hrozby a opatření'!W36&gt;0),1,0)</f>
        <v>0</v>
      </c>
      <c r="X41" s="57">
        <f>IF(AND(X$6&gt;=Parametry!$E$5,'závislosti hrozby a opatření'!X36&gt;0),1,0)</f>
        <v>0</v>
      </c>
      <c r="Y41" s="57">
        <f>IF(AND(Y$6&gt;=Parametry!$E$5,'závislosti hrozby a opatření'!Y36&gt;0),1,0)</f>
        <v>0</v>
      </c>
      <c r="Z41" s="57">
        <f>IF(AND(Z$6&gt;=Parametry!$E$5,'závislosti hrozby a opatření'!Z36&gt;0),1,0)</f>
        <v>0</v>
      </c>
      <c r="AA41" s="57">
        <f>IF(AND(AA$6&gt;=Parametry!$E$5,'závislosti hrozby a opatření'!AA36&gt;0),1,0)</f>
        <v>0</v>
      </c>
      <c r="AB41" s="57">
        <f>IF(AND(AB$6&gt;=Parametry!$E$5,'závislosti hrozby a opatření'!AB36&gt;0),1,0)</f>
        <v>0</v>
      </c>
      <c r="AC41" s="57">
        <f>IF(AND(AC$6&gt;=Parametry!$E$5,'závislosti hrozby a opatření'!AC36&gt;0),1,0)</f>
        <v>0</v>
      </c>
      <c r="AD41" s="57">
        <f>IF(AND(AD$6&gt;=Parametry!$E$5,'závislosti hrozby a opatření'!AD36&gt;0),1,0)</f>
        <v>0</v>
      </c>
      <c r="AE41" s="57">
        <f>IF(AND(AE$6&gt;=Parametry!$E$5,'závislosti hrozby a opatření'!AE36&gt;0),1,0)</f>
        <v>0</v>
      </c>
      <c r="AF41" s="57">
        <f>IF(AND(AF$6&gt;=Parametry!$E$5,'závislosti hrozby a opatření'!AF36&gt;0),1,0)</f>
        <v>0</v>
      </c>
      <c r="AG41" s="57">
        <f>IF(AND(AG$6&gt;=Parametry!$E$5,'závislosti hrozby a opatření'!AG36&gt;0),1,0)</f>
        <v>0</v>
      </c>
      <c r="AH41" s="57">
        <f>IF(AND(AH$6&gt;=Parametry!$E$5,'závislosti hrozby a opatření'!AH36&gt;0),1,0)</f>
        <v>0</v>
      </c>
      <c r="AI41" s="57">
        <f>IF(AND(AI$6&gt;=Parametry!$E$5,'závislosti hrozby a opatření'!AI36&gt;0),1,0)</f>
        <v>0</v>
      </c>
      <c r="AJ41" s="57">
        <f>IF(AND(AJ$6&gt;=Parametry!$E$5,'závislosti hrozby a opatření'!AJ36&gt;0),1,0)</f>
        <v>0</v>
      </c>
      <c r="AK41" s="57">
        <f>IF(AND(AK$6&gt;=Parametry!$E$5,'závislosti hrozby a opatření'!AK36&gt;0),1,0)</f>
        <v>0</v>
      </c>
      <c r="AL41" s="57">
        <f>IF(AND(AL$6&gt;=Parametry!$E$5,'závislosti hrozby a opatření'!AL36&gt;0),1,0)</f>
        <v>1</v>
      </c>
      <c r="AM41" s="57">
        <f>IF(AND(AM$6&gt;=Parametry!$E$5,'závislosti hrozby a opatření'!AM36&gt;0),1,0)</f>
        <v>0</v>
      </c>
      <c r="AN41" s="57">
        <f>IF(AND(AN$6&gt;=Parametry!$E$5,'závislosti hrozby a opatření'!AN36&gt;0),1,0)</f>
        <v>0</v>
      </c>
      <c r="AO41" s="57">
        <f>IF(AND(AO$6&gt;=Parametry!$E$5,'závislosti hrozby a opatření'!AO36&gt;0),1,0)</f>
        <v>0</v>
      </c>
      <c r="AP41" s="57">
        <f>IF(AND(AP$6&gt;=Parametry!$E$5,'závislosti hrozby a opatření'!AP36&gt;0),1,0)</f>
        <v>1</v>
      </c>
      <c r="AQ41" s="57">
        <f>IF(AND(AQ$6&gt;=Parametry!$E$5,'závislosti hrozby a opatření'!AQ36&gt;0),1,0)</f>
        <v>0</v>
      </c>
      <c r="AR41" s="57">
        <f>IF(AND(AR$6&gt;=Parametry!$E$5,'závislosti hrozby a opatření'!AR36&gt;0),1,0)</f>
        <v>0</v>
      </c>
      <c r="AS41" s="57">
        <f>IF(AND(AS$6&gt;=Parametry!$E$5,'závislosti hrozby a opatření'!AS36&gt;0),1,0)</f>
        <v>0</v>
      </c>
      <c r="AT41" s="57">
        <f>IF(AND(AT$6&gt;=Parametry!$E$5,'závislosti hrozby a opatření'!AT36&gt;0),1,0)</f>
        <v>0</v>
      </c>
      <c r="AU41" s="57">
        <f>IF(AND(AU$6&gt;=Parametry!$E$5,'závislosti hrozby a opatření'!AU36&gt;0),1,0)</f>
        <v>0</v>
      </c>
    </row>
    <row r="42" spans="1:47" x14ac:dyDescent="0.25">
      <c r="A42" s="2" t="s">
        <v>167</v>
      </c>
      <c r="B42" s="2" t="s">
        <v>168</v>
      </c>
      <c r="C42" s="188">
        <f t="shared" si="2"/>
        <v>4</v>
      </c>
      <c r="D42" s="57">
        <f>IF(AND(D$6&gt;=Parametry!$E$5,'závislosti hrozby a opatření'!D37&gt;0),1,0)</f>
        <v>0</v>
      </c>
      <c r="E42" s="57">
        <f>IF(AND(E$6&gt;=Parametry!$E$5,'závislosti hrozby a opatření'!E37&gt;0),1,0)</f>
        <v>0</v>
      </c>
      <c r="F42" s="57">
        <f>IF(AND(F$6&gt;=Parametry!$E$5,'závislosti hrozby a opatření'!F37&gt;0),1,0)</f>
        <v>0</v>
      </c>
      <c r="G42" s="57">
        <f>IF(AND(G$6&gt;=Parametry!$E$5,'závislosti hrozby a opatření'!G37&gt;0),1,0)</f>
        <v>0</v>
      </c>
      <c r="H42" s="57">
        <f>IF(AND(H$6&gt;=Parametry!$E$5,'závislosti hrozby a opatření'!H37&gt;0),1,0)</f>
        <v>0</v>
      </c>
      <c r="I42" s="57">
        <f>IF(AND(I$6&gt;=Parametry!$E$5,'závislosti hrozby a opatření'!I37&gt;0),1,0)</f>
        <v>0</v>
      </c>
      <c r="J42" s="57">
        <f>IF(AND(J$6&gt;=Parametry!$E$5,'závislosti hrozby a opatření'!J37&gt;0),1,0)</f>
        <v>0</v>
      </c>
      <c r="K42" s="57">
        <f>IF(AND(K$6&gt;=Parametry!$E$5,'závislosti hrozby a opatření'!K37&gt;0),1,0)</f>
        <v>0</v>
      </c>
      <c r="L42" s="57">
        <f>IF(AND(L$6&gt;=Parametry!$E$5,'závislosti hrozby a opatření'!L37&gt;0),1,0)</f>
        <v>0</v>
      </c>
      <c r="M42" s="57">
        <f>IF(AND(M$6&gt;=Parametry!$E$5,'závislosti hrozby a opatření'!M37&gt;0),1,0)</f>
        <v>0</v>
      </c>
      <c r="N42" s="57">
        <f>IF(AND(N$6&gt;=Parametry!$E$5,'závislosti hrozby a opatření'!N37&gt;0),1,0)</f>
        <v>0</v>
      </c>
      <c r="O42" s="57">
        <f>IF(AND(O$6&gt;=Parametry!$E$5,'závislosti hrozby a opatření'!O37&gt;0),1,0)</f>
        <v>0</v>
      </c>
      <c r="P42" s="57">
        <f>IF(AND(P$6&gt;=Parametry!$E$5,'závislosti hrozby a opatření'!P37&gt;0),1,0)</f>
        <v>0</v>
      </c>
      <c r="Q42" s="57">
        <f>IF(AND(Q$6&gt;=Parametry!$E$5,'závislosti hrozby a opatření'!Q37&gt;0),1,0)</f>
        <v>0</v>
      </c>
      <c r="R42" s="57">
        <f>IF(AND(R$6&gt;=Parametry!$E$5,'závislosti hrozby a opatření'!R37&gt;0),1,0)</f>
        <v>1</v>
      </c>
      <c r="S42" s="57">
        <f>IF(AND(S$6&gt;=Parametry!$E$5,'závislosti hrozby a opatření'!S37&gt;0),1,0)</f>
        <v>0</v>
      </c>
      <c r="T42" s="57">
        <f>IF(AND(T$6&gt;=Parametry!$E$5,'závislosti hrozby a opatření'!T37&gt;0),1,0)</f>
        <v>0</v>
      </c>
      <c r="U42" s="57">
        <f>IF(AND(U$6&gt;=Parametry!$E$5,'závislosti hrozby a opatření'!U37&gt;0),1,0)</f>
        <v>0</v>
      </c>
      <c r="V42" s="57">
        <f>IF(AND(V$6&gt;=Parametry!$E$5,'závislosti hrozby a opatření'!V37&gt;0),1,0)</f>
        <v>1</v>
      </c>
      <c r="W42" s="57">
        <f>IF(AND(W$6&gt;=Parametry!$E$5,'závislosti hrozby a opatření'!W37&gt;0),1,0)</f>
        <v>0</v>
      </c>
      <c r="X42" s="57">
        <f>IF(AND(X$6&gt;=Parametry!$E$5,'závislosti hrozby a opatření'!X37&gt;0),1,0)</f>
        <v>0</v>
      </c>
      <c r="Y42" s="57">
        <f>IF(AND(Y$6&gt;=Parametry!$E$5,'závislosti hrozby a opatření'!Y37&gt;0),1,0)</f>
        <v>0</v>
      </c>
      <c r="Z42" s="57">
        <f>IF(AND(Z$6&gt;=Parametry!$E$5,'závislosti hrozby a opatření'!Z37&gt;0),1,0)</f>
        <v>0</v>
      </c>
      <c r="AA42" s="57">
        <f>IF(AND(AA$6&gt;=Parametry!$E$5,'závislosti hrozby a opatření'!AA37&gt;0),1,0)</f>
        <v>0</v>
      </c>
      <c r="AB42" s="57">
        <f>IF(AND(AB$6&gt;=Parametry!$E$5,'závislosti hrozby a opatření'!AB37&gt;0),1,0)</f>
        <v>0</v>
      </c>
      <c r="AC42" s="57">
        <f>IF(AND(AC$6&gt;=Parametry!$E$5,'závislosti hrozby a opatření'!AC37&gt;0),1,0)</f>
        <v>0</v>
      </c>
      <c r="AD42" s="57">
        <f>IF(AND(AD$6&gt;=Parametry!$E$5,'závislosti hrozby a opatření'!AD37&gt;0),1,0)</f>
        <v>0</v>
      </c>
      <c r="AE42" s="57">
        <f>IF(AND(AE$6&gt;=Parametry!$E$5,'závislosti hrozby a opatření'!AE37&gt;0),1,0)</f>
        <v>0</v>
      </c>
      <c r="AF42" s="57">
        <f>IF(AND(AF$6&gt;=Parametry!$E$5,'závislosti hrozby a opatření'!AF37&gt;0),1,0)</f>
        <v>0</v>
      </c>
      <c r="AG42" s="57">
        <f>IF(AND(AG$6&gt;=Parametry!$E$5,'závislosti hrozby a opatření'!AG37&gt;0),1,0)</f>
        <v>0</v>
      </c>
      <c r="AH42" s="57">
        <f>IF(AND(AH$6&gt;=Parametry!$E$5,'závislosti hrozby a opatření'!AH37&gt;0),1,0)</f>
        <v>0</v>
      </c>
      <c r="AI42" s="57">
        <f>IF(AND(AI$6&gt;=Parametry!$E$5,'závislosti hrozby a opatření'!AI37&gt;0),1,0)</f>
        <v>0</v>
      </c>
      <c r="AJ42" s="57">
        <f>IF(AND(AJ$6&gt;=Parametry!$E$5,'závislosti hrozby a opatření'!AJ37&gt;0),1,0)</f>
        <v>1</v>
      </c>
      <c r="AK42" s="57">
        <f>IF(AND(AK$6&gt;=Parametry!$E$5,'závislosti hrozby a opatření'!AK37&gt;0),1,0)</f>
        <v>0</v>
      </c>
      <c r="AL42" s="57">
        <f>IF(AND(AL$6&gt;=Parametry!$E$5,'závislosti hrozby a opatření'!AL37&gt;0),1,0)</f>
        <v>0</v>
      </c>
      <c r="AM42" s="57">
        <f>IF(AND(AM$6&gt;=Parametry!$E$5,'závislosti hrozby a opatření'!AM37&gt;0),1,0)</f>
        <v>0</v>
      </c>
      <c r="AN42" s="57">
        <f>IF(AND(AN$6&gt;=Parametry!$E$5,'závislosti hrozby a opatření'!AN37&gt;0),1,0)</f>
        <v>0</v>
      </c>
      <c r="AO42" s="57">
        <f>IF(AND(AO$6&gt;=Parametry!$E$5,'závislosti hrozby a opatření'!AO37&gt;0),1,0)</f>
        <v>0</v>
      </c>
      <c r="AP42" s="57">
        <f>IF(AND(AP$6&gt;=Parametry!$E$5,'závislosti hrozby a opatření'!AP37&gt;0),1,0)</f>
        <v>1</v>
      </c>
      <c r="AQ42" s="57">
        <f>IF(AND(AQ$6&gt;=Parametry!$E$5,'závislosti hrozby a opatření'!AQ37&gt;0),1,0)</f>
        <v>0</v>
      </c>
      <c r="AR42" s="57">
        <f>IF(AND(AR$6&gt;=Parametry!$E$5,'závislosti hrozby a opatření'!AR37&gt;0),1,0)</f>
        <v>0</v>
      </c>
      <c r="AS42" s="57">
        <f>IF(AND(AS$6&gt;=Parametry!$E$5,'závislosti hrozby a opatření'!AS37&gt;0),1,0)</f>
        <v>0</v>
      </c>
      <c r="AT42" s="57">
        <f>IF(AND(AT$6&gt;=Parametry!$E$5,'závislosti hrozby a opatření'!AT37&gt;0),1,0)</f>
        <v>0</v>
      </c>
      <c r="AU42" s="57">
        <f>IF(AND(AU$6&gt;=Parametry!$E$5,'závislosti hrozby a opatření'!AU37&gt;0),1,0)</f>
        <v>0</v>
      </c>
    </row>
    <row r="43" spans="1:47" x14ac:dyDescent="0.25">
      <c r="A43" s="2" t="s">
        <v>169</v>
      </c>
      <c r="B43" s="2" t="s">
        <v>170</v>
      </c>
      <c r="C43" s="188">
        <f t="shared" si="2"/>
        <v>2</v>
      </c>
      <c r="D43" s="57">
        <f>IF(AND(D$6&gt;=Parametry!$E$5,'závislosti hrozby a opatření'!D38&gt;0),1,0)</f>
        <v>0</v>
      </c>
      <c r="E43" s="57">
        <f>IF(AND(E$6&gt;=Parametry!$E$5,'závislosti hrozby a opatření'!E38&gt;0),1,0)</f>
        <v>0</v>
      </c>
      <c r="F43" s="57">
        <f>IF(AND(F$6&gt;=Parametry!$E$5,'závislosti hrozby a opatření'!F38&gt;0),1,0)</f>
        <v>0</v>
      </c>
      <c r="G43" s="57">
        <f>IF(AND(G$6&gt;=Parametry!$E$5,'závislosti hrozby a opatření'!G38&gt;0),1,0)</f>
        <v>0</v>
      </c>
      <c r="H43" s="57">
        <f>IF(AND(H$6&gt;=Parametry!$E$5,'závislosti hrozby a opatření'!H38&gt;0),1,0)</f>
        <v>0</v>
      </c>
      <c r="I43" s="57">
        <f>IF(AND(I$6&gt;=Parametry!$E$5,'závislosti hrozby a opatření'!I38&gt;0),1,0)</f>
        <v>0</v>
      </c>
      <c r="J43" s="57">
        <f>IF(AND(J$6&gt;=Parametry!$E$5,'závislosti hrozby a opatření'!J38&gt;0),1,0)</f>
        <v>0</v>
      </c>
      <c r="K43" s="57">
        <f>IF(AND(K$6&gt;=Parametry!$E$5,'závislosti hrozby a opatření'!K38&gt;0),1,0)</f>
        <v>0</v>
      </c>
      <c r="L43" s="57">
        <f>IF(AND(L$6&gt;=Parametry!$E$5,'závislosti hrozby a opatření'!L38&gt;0),1,0)</f>
        <v>0</v>
      </c>
      <c r="M43" s="57">
        <f>IF(AND(M$6&gt;=Parametry!$E$5,'závislosti hrozby a opatření'!M38&gt;0),1,0)</f>
        <v>0</v>
      </c>
      <c r="N43" s="57">
        <f>IF(AND(N$6&gt;=Parametry!$E$5,'závislosti hrozby a opatření'!N38&gt;0),1,0)</f>
        <v>0</v>
      </c>
      <c r="O43" s="57">
        <f>IF(AND(O$6&gt;=Parametry!$E$5,'závislosti hrozby a opatření'!O38&gt;0),1,0)</f>
        <v>0</v>
      </c>
      <c r="P43" s="57">
        <f>IF(AND(P$6&gt;=Parametry!$E$5,'závislosti hrozby a opatření'!P38&gt;0),1,0)</f>
        <v>0</v>
      </c>
      <c r="Q43" s="57">
        <f>IF(AND(Q$6&gt;=Parametry!$E$5,'závislosti hrozby a opatření'!Q38&gt;0),1,0)</f>
        <v>0</v>
      </c>
      <c r="R43" s="57">
        <f>IF(AND(R$6&gt;=Parametry!$E$5,'závislosti hrozby a opatření'!R38&gt;0),1,0)</f>
        <v>0</v>
      </c>
      <c r="S43" s="57">
        <f>IF(AND(S$6&gt;=Parametry!$E$5,'závislosti hrozby a opatření'!S38&gt;0),1,0)</f>
        <v>0</v>
      </c>
      <c r="T43" s="57">
        <f>IF(AND(T$6&gt;=Parametry!$E$5,'závislosti hrozby a opatření'!T38&gt;0),1,0)</f>
        <v>0</v>
      </c>
      <c r="U43" s="57">
        <f>IF(AND(U$6&gt;=Parametry!$E$5,'závislosti hrozby a opatření'!U38&gt;0),1,0)</f>
        <v>0</v>
      </c>
      <c r="V43" s="57">
        <f>IF(AND(V$6&gt;=Parametry!$E$5,'závislosti hrozby a opatření'!V38&gt;0),1,0)</f>
        <v>0</v>
      </c>
      <c r="W43" s="57">
        <f>IF(AND(W$6&gt;=Parametry!$E$5,'závislosti hrozby a opatření'!W38&gt;0),1,0)</f>
        <v>0</v>
      </c>
      <c r="X43" s="57">
        <f>IF(AND(X$6&gt;=Parametry!$E$5,'závislosti hrozby a opatření'!X38&gt;0),1,0)</f>
        <v>0</v>
      </c>
      <c r="Y43" s="57">
        <f>IF(AND(Y$6&gt;=Parametry!$E$5,'závislosti hrozby a opatření'!Y38&gt;0),1,0)</f>
        <v>0</v>
      </c>
      <c r="Z43" s="57">
        <f>IF(AND(Z$6&gt;=Parametry!$E$5,'závislosti hrozby a opatření'!Z38&gt;0),1,0)</f>
        <v>0</v>
      </c>
      <c r="AA43" s="57">
        <f>IF(AND(AA$6&gt;=Parametry!$E$5,'závislosti hrozby a opatření'!AA38&gt;0),1,0)</f>
        <v>0</v>
      </c>
      <c r="AB43" s="57">
        <f>IF(AND(AB$6&gt;=Parametry!$E$5,'závislosti hrozby a opatření'!AB38&gt;0),1,0)</f>
        <v>0</v>
      </c>
      <c r="AC43" s="57">
        <f>IF(AND(AC$6&gt;=Parametry!$E$5,'závislosti hrozby a opatření'!AC38&gt;0),1,0)</f>
        <v>0</v>
      </c>
      <c r="AD43" s="57">
        <f>IF(AND(AD$6&gt;=Parametry!$E$5,'závislosti hrozby a opatření'!AD38&gt;0),1,0)</f>
        <v>0</v>
      </c>
      <c r="AE43" s="57">
        <f>IF(AND(AE$6&gt;=Parametry!$E$5,'závislosti hrozby a opatření'!AE38&gt;0),1,0)</f>
        <v>0</v>
      </c>
      <c r="AF43" s="57">
        <f>IF(AND(AF$6&gt;=Parametry!$E$5,'závislosti hrozby a opatření'!AF38&gt;0),1,0)</f>
        <v>0</v>
      </c>
      <c r="AG43" s="57">
        <f>IF(AND(AG$6&gt;=Parametry!$E$5,'závislosti hrozby a opatření'!AG38&gt;0),1,0)</f>
        <v>0</v>
      </c>
      <c r="AH43" s="57">
        <f>IF(AND(AH$6&gt;=Parametry!$E$5,'závislosti hrozby a opatření'!AH38&gt;0),1,0)</f>
        <v>0</v>
      </c>
      <c r="AI43" s="57">
        <f>IF(AND(AI$6&gt;=Parametry!$E$5,'závislosti hrozby a opatření'!AI38&gt;0),1,0)</f>
        <v>0</v>
      </c>
      <c r="AJ43" s="57">
        <f>IF(AND(AJ$6&gt;=Parametry!$E$5,'závislosti hrozby a opatření'!AJ38&gt;0),1,0)</f>
        <v>1</v>
      </c>
      <c r="AK43" s="57">
        <f>IF(AND(AK$6&gt;=Parametry!$E$5,'závislosti hrozby a opatření'!AK38&gt;0),1,0)</f>
        <v>1</v>
      </c>
      <c r="AL43" s="57">
        <f>IF(AND(AL$6&gt;=Parametry!$E$5,'závislosti hrozby a opatření'!AL38&gt;0),1,0)</f>
        <v>0</v>
      </c>
      <c r="AM43" s="57">
        <f>IF(AND(AM$6&gt;=Parametry!$E$5,'závislosti hrozby a opatření'!AM38&gt;0),1,0)</f>
        <v>0</v>
      </c>
      <c r="AN43" s="57">
        <f>IF(AND(AN$6&gt;=Parametry!$E$5,'závislosti hrozby a opatření'!AN38&gt;0),1,0)</f>
        <v>0</v>
      </c>
      <c r="AO43" s="57">
        <f>IF(AND(AO$6&gt;=Parametry!$E$5,'závislosti hrozby a opatření'!AO38&gt;0),1,0)</f>
        <v>0</v>
      </c>
      <c r="AP43" s="57">
        <f>IF(AND(AP$6&gt;=Parametry!$E$5,'závislosti hrozby a opatření'!AP38&gt;0),1,0)</f>
        <v>0</v>
      </c>
      <c r="AQ43" s="57">
        <f>IF(AND(AQ$6&gt;=Parametry!$E$5,'závislosti hrozby a opatření'!AQ38&gt;0),1,0)</f>
        <v>0</v>
      </c>
      <c r="AR43" s="57">
        <f>IF(AND(AR$6&gt;=Parametry!$E$5,'závislosti hrozby a opatření'!AR38&gt;0),1,0)</f>
        <v>0</v>
      </c>
      <c r="AS43" s="57">
        <f>IF(AND(AS$6&gt;=Parametry!$E$5,'závislosti hrozby a opatření'!AS38&gt;0),1,0)</f>
        <v>0</v>
      </c>
      <c r="AT43" s="57">
        <f>IF(AND(AT$6&gt;=Parametry!$E$5,'závislosti hrozby a opatření'!AT38&gt;0),1,0)</f>
        <v>0</v>
      </c>
      <c r="AU43" s="57">
        <f>IF(AND(AU$6&gt;=Parametry!$E$5,'závislosti hrozby a opatření'!AU38&gt;0),1,0)</f>
        <v>0</v>
      </c>
    </row>
    <row r="44" spans="1:47" x14ac:dyDescent="0.25">
      <c r="A44" s="2" t="s">
        <v>171</v>
      </c>
      <c r="B44" s="2" t="s">
        <v>172</v>
      </c>
      <c r="C44" s="188">
        <f t="shared" si="2"/>
        <v>4</v>
      </c>
      <c r="D44" s="57">
        <f>IF(AND(D$6&gt;=Parametry!$E$5,'závislosti hrozby a opatření'!D39&gt;0),1,0)</f>
        <v>0</v>
      </c>
      <c r="E44" s="57">
        <f>IF(AND(E$6&gt;=Parametry!$E$5,'závislosti hrozby a opatření'!E39&gt;0),1,0)</f>
        <v>0</v>
      </c>
      <c r="F44" s="57">
        <f>IF(AND(F$6&gt;=Parametry!$E$5,'závislosti hrozby a opatření'!F39&gt;0),1,0)</f>
        <v>0</v>
      </c>
      <c r="G44" s="57">
        <f>IF(AND(G$6&gt;=Parametry!$E$5,'závislosti hrozby a opatření'!G39&gt;0),1,0)</f>
        <v>0</v>
      </c>
      <c r="H44" s="57">
        <f>IF(AND(H$6&gt;=Parametry!$E$5,'závislosti hrozby a opatření'!H39&gt;0),1,0)</f>
        <v>0</v>
      </c>
      <c r="I44" s="57">
        <f>IF(AND(I$6&gt;=Parametry!$E$5,'závislosti hrozby a opatření'!I39&gt;0),1,0)</f>
        <v>0</v>
      </c>
      <c r="J44" s="57">
        <f>IF(AND(J$6&gt;=Parametry!$E$5,'závislosti hrozby a opatření'!J39&gt;0),1,0)</f>
        <v>0</v>
      </c>
      <c r="K44" s="57">
        <f>IF(AND(K$6&gt;=Parametry!$E$5,'závislosti hrozby a opatření'!K39&gt;0),1,0)</f>
        <v>0</v>
      </c>
      <c r="L44" s="57">
        <f>IF(AND(L$6&gt;=Parametry!$E$5,'závislosti hrozby a opatření'!L39&gt;0),1,0)</f>
        <v>0</v>
      </c>
      <c r="M44" s="57">
        <f>IF(AND(M$6&gt;=Parametry!$E$5,'závislosti hrozby a opatření'!M39&gt;0),1,0)</f>
        <v>0</v>
      </c>
      <c r="N44" s="57">
        <f>IF(AND(N$6&gt;=Parametry!$E$5,'závislosti hrozby a opatření'!N39&gt;0),1,0)</f>
        <v>0</v>
      </c>
      <c r="O44" s="57">
        <f>IF(AND(O$6&gt;=Parametry!$E$5,'závislosti hrozby a opatření'!O39&gt;0),1,0)</f>
        <v>0</v>
      </c>
      <c r="P44" s="57">
        <f>IF(AND(P$6&gt;=Parametry!$E$5,'závislosti hrozby a opatření'!P39&gt;0),1,0)</f>
        <v>0</v>
      </c>
      <c r="Q44" s="57">
        <f>IF(AND(Q$6&gt;=Parametry!$E$5,'závislosti hrozby a opatření'!Q39&gt;0),1,0)</f>
        <v>0</v>
      </c>
      <c r="R44" s="57">
        <f>IF(AND(R$6&gt;=Parametry!$E$5,'závislosti hrozby a opatření'!R39&gt;0),1,0)</f>
        <v>1</v>
      </c>
      <c r="S44" s="57">
        <f>IF(AND(S$6&gt;=Parametry!$E$5,'závislosti hrozby a opatření'!S39&gt;0),1,0)</f>
        <v>0</v>
      </c>
      <c r="T44" s="57">
        <f>IF(AND(T$6&gt;=Parametry!$E$5,'závislosti hrozby a opatření'!T39&gt;0),1,0)</f>
        <v>1</v>
      </c>
      <c r="U44" s="57">
        <f>IF(AND(U$6&gt;=Parametry!$E$5,'závislosti hrozby a opatření'!U39&gt;0),1,0)</f>
        <v>0</v>
      </c>
      <c r="V44" s="57">
        <f>IF(AND(V$6&gt;=Parametry!$E$5,'závislosti hrozby a opatření'!V39&gt;0),1,0)</f>
        <v>1</v>
      </c>
      <c r="W44" s="57">
        <f>IF(AND(W$6&gt;=Parametry!$E$5,'závislosti hrozby a opatření'!W39&gt;0),1,0)</f>
        <v>0</v>
      </c>
      <c r="X44" s="57">
        <f>IF(AND(X$6&gt;=Parametry!$E$5,'závislosti hrozby a opatření'!X39&gt;0),1,0)</f>
        <v>0</v>
      </c>
      <c r="Y44" s="57">
        <f>IF(AND(Y$6&gt;=Parametry!$E$5,'závislosti hrozby a opatření'!Y39&gt;0),1,0)</f>
        <v>0</v>
      </c>
      <c r="Z44" s="57">
        <f>IF(AND(Z$6&gt;=Parametry!$E$5,'závislosti hrozby a opatření'!Z39&gt;0),1,0)</f>
        <v>0</v>
      </c>
      <c r="AA44" s="57">
        <f>IF(AND(AA$6&gt;=Parametry!$E$5,'závislosti hrozby a opatření'!AA39&gt;0),1,0)</f>
        <v>0</v>
      </c>
      <c r="AB44" s="57">
        <f>IF(AND(AB$6&gt;=Parametry!$E$5,'závislosti hrozby a opatření'!AB39&gt;0),1,0)</f>
        <v>0</v>
      </c>
      <c r="AC44" s="57">
        <f>IF(AND(AC$6&gt;=Parametry!$E$5,'závislosti hrozby a opatření'!AC39&gt;0),1,0)</f>
        <v>0</v>
      </c>
      <c r="AD44" s="57">
        <f>IF(AND(AD$6&gt;=Parametry!$E$5,'závislosti hrozby a opatření'!AD39&gt;0),1,0)</f>
        <v>0</v>
      </c>
      <c r="AE44" s="57">
        <f>IF(AND(AE$6&gt;=Parametry!$E$5,'závislosti hrozby a opatření'!AE39&gt;0),1,0)</f>
        <v>0</v>
      </c>
      <c r="AF44" s="57">
        <f>IF(AND(AF$6&gt;=Parametry!$E$5,'závislosti hrozby a opatření'!AF39&gt;0),1,0)</f>
        <v>0</v>
      </c>
      <c r="AG44" s="57">
        <f>IF(AND(AG$6&gt;=Parametry!$E$5,'závislosti hrozby a opatření'!AG39&gt;0),1,0)</f>
        <v>0</v>
      </c>
      <c r="AH44" s="57">
        <f>IF(AND(AH$6&gt;=Parametry!$E$5,'závislosti hrozby a opatření'!AH39&gt;0),1,0)</f>
        <v>0</v>
      </c>
      <c r="AI44" s="57">
        <f>IF(AND(AI$6&gt;=Parametry!$E$5,'závislosti hrozby a opatření'!AI39&gt;0),1,0)</f>
        <v>0</v>
      </c>
      <c r="AJ44" s="57">
        <f>IF(AND(AJ$6&gt;=Parametry!$E$5,'závislosti hrozby a opatření'!AJ39&gt;0),1,0)</f>
        <v>0</v>
      </c>
      <c r="AK44" s="57">
        <f>IF(AND(AK$6&gt;=Parametry!$E$5,'závislosti hrozby a opatření'!AK39&gt;0),1,0)</f>
        <v>0</v>
      </c>
      <c r="AL44" s="57">
        <f>IF(AND(AL$6&gt;=Parametry!$E$5,'závislosti hrozby a opatření'!AL39&gt;0),1,0)</f>
        <v>0</v>
      </c>
      <c r="AM44" s="57">
        <f>IF(AND(AM$6&gt;=Parametry!$E$5,'závislosti hrozby a opatření'!AM39&gt;0),1,0)</f>
        <v>0</v>
      </c>
      <c r="AN44" s="57">
        <f>IF(AND(AN$6&gt;=Parametry!$E$5,'závislosti hrozby a opatření'!AN39&gt;0),1,0)</f>
        <v>0</v>
      </c>
      <c r="AO44" s="57">
        <f>IF(AND(AO$6&gt;=Parametry!$E$5,'závislosti hrozby a opatření'!AO39&gt;0),1,0)</f>
        <v>0</v>
      </c>
      <c r="AP44" s="57">
        <f>IF(AND(AP$6&gt;=Parametry!$E$5,'závislosti hrozby a opatření'!AP39&gt;0),1,0)</f>
        <v>1</v>
      </c>
      <c r="AQ44" s="57">
        <f>IF(AND(AQ$6&gt;=Parametry!$E$5,'závislosti hrozby a opatření'!AQ39&gt;0),1,0)</f>
        <v>0</v>
      </c>
      <c r="AR44" s="57">
        <f>IF(AND(AR$6&gt;=Parametry!$E$5,'závislosti hrozby a opatření'!AR39&gt;0),1,0)</f>
        <v>0</v>
      </c>
      <c r="AS44" s="57">
        <f>IF(AND(AS$6&gt;=Parametry!$E$5,'závislosti hrozby a opatření'!AS39&gt;0),1,0)</f>
        <v>0</v>
      </c>
      <c r="AT44" s="57">
        <f>IF(AND(AT$6&gt;=Parametry!$E$5,'závislosti hrozby a opatření'!AT39&gt;0),1,0)</f>
        <v>0</v>
      </c>
      <c r="AU44" s="57">
        <f>IF(AND(AU$6&gt;=Parametry!$E$5,'závislosti hrozby a opatření'!AU39&gt;0),1,0)</f>
        <v>0</v>
      </c>
    </row>
    <row r="45" spans="1:47" x14ac:dyDescent="0.25">
      <c r="A45" s="2" t="s">
        <v>173</v>
      </c>
      <c r="B45" s="2" t="s">
        <v>174</v>
      </c>
      <c r="C45" s="188">
        <f t="shared" si="2"/>
        <v>2</v>
      </c>
      <c r="D45" s="57">
        <f>IF(AND(D$6&gt;=Parametry!$E$5,'závislosti hrozby a opatření'!D40&gt;0),1,0)</f>
        <v>0</v>
      </c>
      <c r="E45" s="57">
        <f>IF(AND(E$6&gt;=Parametry!$E$5,'závislosti hrozby a opatření'!E40&gt;0),1,0)</f>
        <v>0</v>
      </c>
      <c r="F45" s="57">
        <f>IF(AND(F$6&gt;=Parametry!$E$5,'závislosti hrozby a opatření'!F40&gt;0),1,0)</f>
        <v>0</v>
      </c>
      <c r="G45" s="57">
        <f>IF(AND(G$6&gt;=Parametry!$E$5,'závislosti hrozby a opatření'!G40&gt;0),1,0)</f>
        <v>0</v>
      </c>
      <c r="H45" s="57">
        <f>IF(AND(H$6&gt;=Parametry!$E$5,'závislosti hrozby a opatření'!H40&gt;0),1,0)</f>
        <v>0</v>
      </c>
      <c r="I45" s="57">
        <f>IF(AND(I$6&gt;=Parametry!$E$5,'závislosti hrozby a opatření'!I40&gt;0),1,0)</f>
        <v>0</v>
      </c>
      <c r="J45" s="57">
        <f>IF(AND(J$6&gt;=Parametry!$E$5,'závislosti hrozby a opatření'!J40&gt;0),1,0)</f>
        <v>0</v>
      </c>
      <c r="K45" s="57">
        <f>IF(AND(K$6&gt;=Parametry!$E$5,'závislosti hrozby a opatření'!K40&gt;0),1,0)</f>
        <v>0</v>
      </c>
      <c r="L45" s="57">
        <f>IF(AND(L$6&gt;=Parametry!$E$5,'závislosti hrozby a opatření'!L40&gt;0),1,0)</f>
        <v>0</v>
      </c>
      <c r="M45" s="57">
        <f>IF(AND(M$6&gt;=Parametry!$E$5,'závislosti hrozby a opatření'!M40&gt;0),1,0)</f>
        <v>0</v>
      </c>
      <c r="N45" s="57">
        <f>IF(AND(N$6&gt;=Parametry!$E$5,'závislosti hrozby a opatření'!N40&gt;0),1,0)</f>
        <v>0</v>
      </c>
      <c r="O45" s="57">
        <f>IF(AND(O$6&gt;=Parametry!$E$5,'závislosti hrozby a opatření'!O40&gt;0),1,0)</f>
        <v>0</v>
      </c>
      <c r="P45" s="57">
        <f>IF(AND(P$6&gt;=Parametry!$E$5,'závislosti hrozby a opatření'!P40&gt;0),1,0)</f>
        <v>0</v>
      </c>
      <c r="Q45" s="57">
        <f>IF(AND(Q$6&gt;=Parametry!$E$5,'závislosti hrozby a opatření'!Q40&gt;0),1,0)</f>
        <v>0</v>
      </c>
      <c r="R45" s="57">
        <f>IF(AND(R$6&gt;=Parametry!$E$5,'závislosti hrozby a opatření'!R40&gt;0),1,0)</f>
        <v>0</v>
      </c>
      <c r="S45" s="57">
        <f>IF(AND(S$6&gt;=Parametry!$E$5,'závislosti hrozby a opatření'!S40&gt;0),1,0)</f>
        <v>0</v>
      </c>
      <c r="T45" s="57">
        <f>IF(AND(T$6&gt;=Parametry!$E$5,'závislosti hrozby a opatření'!T40&gt;0),1,0)</f>
        <v>0</v>
      </c>
      <c r="U45" s="57">
        <f>IF(AND(U$6&gt;=Parametry!$E$5,'závislosti hrozby a opatření'!U40&gt;0),1,0)</f>
        <v>0</v>
      </c>
      <c r="V45" s="57">
        <f>IF(AND(V$6&gt;=Parametry!$E$5,'závislosti hrozby a opatření'!V40&gt;0),1,0)</f>
        <v>0</v>
      </c>
      <c r="W45" s="57">
        <f>IF(AND(W$6&gt;=Parametry!$E$5,'závislosti hrozby a opatření'!W40&gt;0),1,0)</f>
        <v>0</v>
      </c>
      <c r="X45" s="57">
        <f>IF(AND(X$6&gt;=Parametry!$E$5,'závislosti hrozby a opatření'!X40&gt;0),1,0)</f>
        <v>0</v>
      </c>
      <c r="Y45" s="57">
        <f>IF(AND(Y$6&gt;=Parametry!$E$5,'závislosti hrozby a opatření'!Y40&gt;0),1,0)</f>
        <v>0</v>
      </c>
      <c r="Z45" s="57">
        <f>IF(AND(Z$6&gt;=Parametry!$E$5,'závislosti hrozby a opatření'!Z40&gt;0),1,0)</f>
        <v>0</v>
      </c>
      <c r="AA45" s="57">
        <f>IF(AND(AA$6&gt;=Parametry!$E$5,'závislosti hrozby a opatření'!AA40&gt;0),1,0)</f>
        <v>0</v>
      </c>
      <c r="AB45" s="57">
        <f>IF(AND(AB$6&gt;=Parametry!$E$5,'závislosti hrozby a opatření'!AB40&gt;0),1,0)</f>
        <v>0</v>
      </c>
      <c r="AC45" s="57">
        <f>IF(AND(AC$6&gt;=Parametry!$E$5,'závislosti hrozby a opatření'!AC40&gt;0),1,0)</f>
        <v>0</v>
      </c>
      <c r="AD45" s="57">
        <f>IF(AND(AD$6&gt;=Parametry!$E$5,'závislosti hrozby a opatření'!AD40&gt;0),1,0)</f>
        <v>0</v>
      </c>
      <c r="AE45" s="57">
        <f>IF(AND(AE$6&gt;=Parametry!$E$5,'závislosti hrozby a opatření'!AE40&gt;0),1,0)</f>
        <v>0</v>
      </c>
      <c r="AF45" s="57">
        <f>IF(AND(AF$6&gt;=Parametry!$E$5,'závislosti hrozby a opatření'!AF40&gt;0),1,0)</f>
        <v>0</v>
      </c>
      <c r="AG45" s="57">
        <f>IF(AND(AG$6&gt;=Parametry!$E$5,'závislosti hrozby a opatření'!AG40&gt;0),1,0)</f>
        <v>0</v>
      </c>
      <c r="AH45" s="57">
        <f>IF(AND(AH$6&gt;=Parametry!$E$5,'závislosti hrozby a opatření'!AH40&gt;0),1,0)</f>
        <v>0</v>
      </c>
      <c r="AI45" s="57">
        <f>IF(AND(AI$6&gt;=Parametry!$E$5,'závislosti hrozby a opatření'!AI40&gt;0),1,0)</f>
        <v>0</v>
      </c>
      <c r="AJ45" s="57">
        <f>IF(AND(AJ$6&gt;=Parametry!$E$5,'závislosti hrozby a opatření'!AJ40&gt;0),1,0)</f>
        <v>1</v>
      </c>
      <c r="AK45" s="57">
        <f>IF(AND(AK$6&gt;=Parametry!$E$5,'závislosti hrozby a opatření'!AK40&gt;0),1,0)</f>
        <v>0</v>
      </c>
      <c r="AL45" s="57">
        <f>IF(AND(AL$6&gt;=Parametry!$E$5,'závislosti hrozby a opatření'!AL40&gt;0),1,0)</f>
        <v>1</v>
      </c>
      <c r="AM45" s="57">
        <f>IF(AND(AM$6&gt;=Parametry!$E$5,'závislosti hrozby a opatření'!AM40&gt;0),1,0)</f>
        <v>0</v>
      </c>
      <c r="AN45" s="57">
        <f>IF(AND(AN$6&gt;=Parametry!$E$5,'závislosti hrozby a opatření'!AN40&gt;0),1,0)</f>
        <v>0</v>
      </c>
      <c r="AO45" s="57">
        <f>IF(AND(AO$6&gt;=Parametry!$E$5,'závislosti hrozby a opatření'!AO40&gt;0),1,0)</f>
        <v>0</v>
      </c>
      <c r="AP45" s="57">
        <f>IF(AND(AP$6&gt;=Parametry!$E$5,'závislosti hrozby a opatření'!AP40&gt;0),1,0)</f>
        <v>0</v>
      </c>
      <c r="AQ45" s="57">
        <f>IF(AND(AQ$6&gt;=Parametry!$E$5,'závislosti hrozby a opatření'!AQ40&gt;0),1,0)</f>
        <v>0</v>
      </c>
      <c r="AR45" s="57">
        <f>IF(AND(AR$6&gt;=Parametry!$E$5,'závislosti hrozby a opatření'!AR40&gt;0),1,0)</f>
        <v>0</v>
      </c>
      <c r="AS45" s="57">
        <f>IF(AND(AS$6&gt;=Parametry!$E$5,'závislosti hrozby a opatření'!AS40&gt;0),1,0)</f>
        <v>0</v>
      </c>
      <c r="AT45" s="57">
        <f>IF(AND(AT$6&gt;=Parametry!$E$5,'závislosti hrozby a opatření'!AT40&gt;0),1,0)</f>
        <v>0</v>
      </c>
      <c r="AU45" s="57">
        <f>IF(AND(AU$6&gt;=Parametry!$E$5,'závislosti hrozby a opatření'!AU40&gt;0),1,0)</f>
        <v>0</v>
      </c>
    </row>
    <row r="46" spans="1:47" x14ac:dyDescent="0.25">
      <c r="A46" s="2" t="s">
        <v>175</v>
      </c>
      <c r="B46" s="2" t="s">
        <v>176</v>
      </c>
      <c r="C46" s="188">
        <f t="shared" si="2"/>
        <v>2</v>
      </c>
      <c r="D46" s="57">
        <f>IF(AND(D$6&gt;=Parametry!$E$5,'závislosti hrozby a opatření'!D41&gt;0),1,0)</f>
        <v>0</v>
      </c>
      <c r="E46" s="57">
        <f>IF(AND(E$6&gt;=Parametry!$E$5,'závislosti hrozby a opatření'!E41&gt;0),1,0)</f>
        <v>0</v>
      </c>
      <c r="F46" s="57">
        <f>IF(AND(F$6&gt;=Parametry!$E$5,'závislosti hrozby a opatření'!F41&gt;0),1,0)</f>
        <v>0</v>
      </c>
      <c r="G46" s="57">
        <f>IF(AND(G$6&gt;=Parametry!$E$5,'závislosti hrozby a opatření'!G41&gt;0),1,0)</f>
        <v>0</v>
      </c>
      <c r="H46" s="57">
        <f>IF(AND(H$6&gt;=Parametry!$E$5,'závislosti hrozby a opatření'!H41&gt;0),1,0)</f>
        <v>0</v>
      </c>
      <c r="I46" s="57">
        <f>IF(AND(I$6&gt;=Parametry!$E$5,'závislosti hrozby a opatření'!I41&gt;0),1,0)</f>
        <v>0</v>
      </c>
      <c r="J46" s="57">
        <f>IF(AND(J$6&gt;=Parametry!$E$5,'závislosti hrozby a opatření'!J41&gt;0),1,0)</f>
        <v>0</v>
      </c>
      <c r="K46" s="57">
        <f>IF(AND(K$6&gt;=Parametry!$E$5,'závislosti hrozby a opatření'!K41&gt;0),1,0)</f>
        <v>0</v>
      </c>
      <c r="L46" s="57">
        <f>IF(AND(L$6&gt;=Parametry!$E$5,'závislosti hrozby a opatření'!L41&gt;0),1,0)</f>
        <v>0</v>
      </c>
      <c r="M46" s="57">
        <f>IF(AND(M$6&gt;=Parametry!$E$5,'závislosti hrozby a opatření'!M41&gt;0),1,0)</f>
        <v>0</v>
      </c>
      <c r="N46" s="57">
        <f>IF(AND(N$6&gt;=Parametry!$E$5,'závislosti hrozby a opatření'!N41&gt;0),1,0)</f>
        <v>0</v>
      </c>
      <c r="O46" s="57">
        <f>IF(AND(O$6&gt;=Parametry!$E$5,'závislosti hrozby a opatření'!O41&gt;0),1,0)</f>
        <v>0</v>
      </c>
      <c r="P46" s="57">
        <f>IF(AND(P$6&gt;=Parametry!$E$5,'závislosti hrozby a opatření'!P41&gt;0),1,0)</f>
        <v>0</v>
      </c>
      <c r="Q46" s="57">
        <f>IF(AND(Q$6&gt;=Parametry!$E$5,'závislosti hrozby a opatření'!Q41&gt;0),1,0)</f>
        <v>0</v>
      </c>
      <c r="R46" s="57">
        <f>IF(AND(R$6&gt;=Parametry!$E$5,'závislosti hrozby a opatření'!R41&gt;0),1,0)</f>
        <v>0</v>
      </c>
      <c r="S46" s="57">
        <f>IF(AND(S$6&gt;=Parametry!$E$5,'závislosti hrozby a opatření'!S41&gt;0),1,0)</f>
        <v>0</v>
      </c>
      <c r="T46" s="57">
        <f>IF(AND(T$6&gt;=Parametry!$E$5,'závislosti hrozby a opatření'!T41&gt;0),1,0)</f>
        <v>1</v>
      </c>
      <c r="U46" s="57">
        <f>IF(AND(U$6&gt;=Parametry!$E$5,'závislosti hrozby a opatření'!U41&gt;0),1,0)</f>
        <v>0</v>
      </c>
      <c r="V46" s="57">
        <f>IF(AND(V$6&gt;=Parametry!$E$5,'závislosti hrozby a opatření'!V41&gt;0),1,0)</f>
        <v>0</v>
      </c>
      <c r="W46" s="57">
        <f>IF(AND(W$6&gt;=Parametry!$E$5,'závislosti hrozby a opatření'!W41&gt;0),1,0)</f>
        <v>0</v>
      </c>
      <c r="X46" s="57">
        <f>IF(AND(X$6&gt;=Parametry!$E$5,'závislosti hrozby a opatření'!X41&gt;0),1,0)</f>
        <v>0</v>
      </c>
      <c r="Y46" s="57">
        <f>IF(AND(Y$6&gt;=Parametry!$E$5,'závislosti hrozby a opatření'!Y41&gt;0),1,0)</f>
        <v>0</v>
      </c>
      <c r="Z46" s="57">
        <f>IF(AND(Z$6&gt;=Parametry!$E$5,'závislosti hrozby a opatření'!Z41&gt;0),1,0)</f>
        <v>0</v>
      </c>
      <c r="AA46" s="57">
        <f>IF(AND(AA$6&gt;=Parametry!$E$5,'závislosti hrozby a opatření'!AA41&gt;0),1,0)</f>
        <v>0</v>
      </c>
      <c r="AB46" s="57">
        <f>IF(AND(AB$6&gt;=Parametry!$E$5,'závislosti hrozby a opatření'!AB41&gt;0),1,0)</f>
        <v>0</v>
      </c>
      <c r="AC46" s="57">
        <f>IF(AND(AC$6&gt;=Parametry!$E$5,'závislosti hrozby a opatření'!AC41&gt;0),1,0)</f>
        <v>0</v>
      </c>
      <c r="AD46" s="57">
        <f>IF(AND(AD$6&gt;=Parametry!$E$5,'závislosti hrozby a opatření'!AD41&gt;0),1,0)</f>
        <v>0</v>
      </c>
      <c r="AE46" s="57">
        <f>IF(AND(AE$6&gt;=Parametry!$E$5,'závislosti hrozby a opatření'!AE41&gt;0),1,0)</f>
        <v>0</v>
      </c>
      <c r="AF46" s="57">
        <f>IF(AND(AF$6&gt;=Parametry!$E$5,'závislosti hrozby a opatření'!AF41&gt;0),1,0)</f>
        <v>0</v>
      </c>
      <c r="AG46" s="57">
        <f>IF(AND(AG$6&gt;=Parametry!$E$5,'závislosti hrozby a opatření'!AG41&gt;0),1,0)</f>
        <v>0</v>
      </c>
      <c r="AH46" s="57">
        <f>IF(AND(AH$6&gt;=Parametry!$E$5,'závislosti hrozby a opatření'!AH41&gt;0),1,0)</f>
        <v>0</v>
      </c>
      <c r="AI46" s="57">
        <f>IF(AND(AI$6&gt;=Parametry!$E$5,'závislosti hrozby a opatření'!AI41&gt;0),1,0)</f>
        <v>0</v>
      </c>
      <c r="AJ46" s="57">
        <f>IF(AND(AJ$6&gt;=Parametry!$E$5,'závislosti hrozby a opatření'!AJ41&gt;0),1,0)</f>
        <v>0</v>
      </c>
      <c r="AK46" s="57">
        <f>IF(AND(AK$6&gt;=Parametry!$E$5,'závislosti hrozby a opatření'!AK41&gt;0),1,0)</f>
        <v>0</v>
      </c>
      <c r="AL46" s="57">
        <f>IF(AND(AL$6&gt;=Parametry!$E$5,'závislosti hrozby a opatření'!AL41&gt;0),1,0)</f>
        <v>1</v>
      </c>
      <c r="AM46" s="57">
        <f>IF(AND(AM$6&gt;=Parametry!$E$5,'závislosti hrozby a opatření'!AM41&gt;0),1,0)</f>
        <v>0</v>
      </c>
      <c r="AN46" s="57">
        <f>IF(AND(AN$6&gt;=Parametry!$E$5,'závislosti hrozby a opatření'!AN41&gt;0),1,0)</f>
        <v>0</v>
      </c>
      <c r="AO46" s="57">
        <f>IF(AND(AO$6&gt;=Parametry!$E$5,'závislosti hrozby a opatření'!AO41&gt;0),1,0)</f>
        <v>0</v>
      </c>
      <c r="AP46" s="57">
        <f>IF(AND(AP$6&gt;=Parametry!$E$5,'závislosti hrozby a opatření'!AP41&gt;0),1,0)</f>
        <v>0</v>
      </c>
      <c r="AQ46" s="57">
        <f>IF(AND(AQ$6&gt;=Parametry!$E$5,'závislosti hrozby a opatření'!AQ41&gt;0),1,0)</f>
        <v>0</v>
      </c>
      <c r="AR46" s="57">
        <f>IF(AND(AR$6&gt;=Parametry!$E$5,'závislosti hrozby a opatření'!AR41&gt;0),1,0)</f>
        <v>0</v>
      </c>
      <c r="AS46" s="57">
        <f>IF(AND(AS$6&gt;=Parametry!$E$5,'závislosti hrozby a opatření'!AS41&gt;0),1,0)</f>
        <v>0</v>
      </c>
      <c r="AT46" s="57">
        <f>IF(AND(AT$6&gt;=Parametry!$E$5,'závislosti hrozby a opatření'!AT41&gt;0),1,0)</f>
        <v>0</v>
      </c>
      <c r="AU46" s="57">
        <f>IF(AND(AU$6&gt;=Parametry!$E$5,'závislosti hrozby a opatření'!AU41&gt;0),1,0)</f>
        <v>0</v>
      </c>
    </row>
    <row r="47" spans="1:47" x14ac:dyDescent="0.25">
      <c r="A47" s="2" t="s">
        <v>177</v>
      </c>
      <c r="B47" s="2" t="s">
        <v>178</v>
      </c>
      <c r="C47" s="188">
        <f t="shared" si="2"/>
        <v>5</v>
      </c>
      <c r="D47" s="57">
        <f>IF(AND(D$6&gt;=Parametry!$E$5,'závislosti hrozby a opatření'!D42&gt;0),1,0)</f>
        <v>0</v>
      </c>
      <c r="E47" s="57">
        <f>IF(AND(E$6&gt;=Parametry!$E$5,'závislosti hrozby a opatření'!E42&gt;0),1,0)</f>
        <v>0</v>
      </c>
      <c r="F47" s="57">
        <f>IF(AND(F$6&gt;=Parametry!$E$5,'závislosti hrozby a opatření'!F42&gt;0),1,0)</f>
        <v>0</v>
      </c>
      <c r="G47" s="57">
        <f>IF(AND(G$6&gt;=Parametry!$E$5,'závislosti hrozby a opatření'!G42&gt;0),1,0)</f>
        <v>0</v>
      </c>
      <c r="H47" s="57">
        <f>IF(AND(H$6&gt;=Parametry!$E$5,'závislosti hrozby a opatření'!H42&gt;0),1,0)</f>
        <v>0</v>
      </c>
      <c r="I47" s="57">
        <f>IF(AND(I$6&gt;=Parametry!$E$5,'závislosti hrozby a opatření'!I42&gt;0),1,0)</f>
        <v>0</v>
      </c>
      <c r="J47" s="57">
        <f>IF(AND(J$6&gt;=Parametry!$E$5,'závislosti hrozby a opatření'!J42&gt;0),1,0)</f>
        <v>0</v>
      </c>
      <c r="K47" s="57">
        <f>IF(AND(K$6&gt;=Parametry!$E$5,'závislosti hrozby a opatření'!K42&gt;0),1,0)</f>
        <v>0</v>
      </c>
      <c r="L47" s="57">
        <f>IF(AND(L$6&gt;=Parametry!$E$5,'závislosti hrozby a opatření'!L42&gt;0),1,0)</f>
        <v>0</v>
      </c>
      <c r="M47" s="57">
        <f>IF(AND(M$6&gt;=Parametry!$E$5,'závislosti hrozby a opatření'!M42&gt;0),1,0)</f>
        <v>0</v>
      </c>
      <c r="N47" s="57">
        <f>IF(AND(N$6&gt;=Parametry!$E$5,'závislosti hrozby a opatření'!N42&gt;0),1,0)</f>
        <v>0</v>
      </c>
      <c r="O47" s="57">
        <f>IF(AND(O$6&gt;=Parametry!$E$5,'závislosti hrozby a opatření'!O42&gt;0),1,0)</f>
        <v>0</v>
      </c>
      <c r="P47" s="57">
        <f>IF(AND(P$6&gt;=Parametry!$E$5,'závislosti hrozby a opatření'!P42&gt;0),1,0)</f>
        <v>0</v>
      </c>
      <c r="Q47" s="57">
        <f>IF(AND(Q$6&gt;=Parametry!$E$5,'závislosti hrozby a opatření'!Q42&gt;0),1,0)</f>
        <v>0</v>
      </c>
      <c r="R47" s="57">
        <f>IF(AND(R$6&gt;=Parametry!$E$5,'závislosti hrozby a opatření'!R42&gt;0),1,0)</f>
        <v>0</v>
      </c>
      <c r="S47" s="57">
        <f>IF(AND(S$6&gt;=Parametry!$E$5,'závislosti hrozby a opatření'!S42&gt;0),1,0)</f>
        <v>0</v>
      </c>
      <c r="T47" s="57">
        <f>IF(AND(T$6&gt;=Parametry!$E$5,'závislosti hrozby a opatření'!T42&gt;0),1,0)</f>
        <v>1</v>
      </c>
      <c r="U47" s="57">
        <f>IF(AND(U$6&gt;=Parametry!$E$5,'závislosti hrozby a opatření'!U42&gt;0),1,0)</f>
        <v>0</v>
      </c>
      <c r="V47" s="57">
        <f>IF(AND(V$6&gt;=Parametry!$E$5,'závislosti hrozby a opatření'!V42&gt;0),1,0)</f>
        <v>1</v>
      </c>
      <c r="W47" s="57">
        <f>IF(AND(W$6&gt;=Parametry!$E$5,'závislosti hrozby a opatření'!W42&gt;0),1,0)</f>
        <v>0</v>
      </c>
      <c r="X47" s="57">
        <f>IF(AND(X$6&gt;=Parametry!$E$5,'závislosti hrozby a opatření'!X42&gt;0),1,0)</f>
        <v>0</v>
      </c>
      <c r="Y47" s="57">
        <f>IF(AND(Y$6&gt;=Parametry!$E$5,'závislosti hrozby a opatření'!Y42&gt;0),1,0)</f>
        <v>0</v>
      </c>
      <c r="Z47" s="57">
        <f>IF(AND(Z$6&gt;=Parametry!$E$5,'závislosti hrozby a opatření'!Z42&gt;0),1,0)</f>
        <v>0</v>
      </c>
      <c r="AA47" s="57">
        <f>IF(AND(AA$6&gt;=Parametry!$E$5,'závislosti hrozby a opatření'!AA42&gt;0),1,0)</f>
        <v>0</v>
      </c>
      <c r="AB47" s="57">
        <f>IF(AND(AB$6&gt;=Parametry!$E$5,'závislosti hrozby a opatření'!AB42&gt;0),1,0)</f>
        <v>0</v>
      </c>
      <c r="AC47" s="57">
        <f>IF(AND(AC$6&gt;=Parametry!$E$5,'závislosti hrozby a opatření'!AC42&gt;0),1,0)</f>
        <v>0</v>
      </c>
      <c r="AD47" s="57">
        <f>IF(AND(AD$6&gt;=Parametry!$E$5,'závislosti hrozby a opatření'!AD42&gt;0),1,0)</f>
        <v>0</v>
      </c>
      <c r="AE47" s="57">
        <f>IF(AND(AE$6&gt;=Parametry!$E$5,'závislosti hrozby a opatření'!AE42&gt;0),1,0)</f>
        <v>0</v>
      </c>
      <c r="AF47" s="57">
        <f>IF(AND(AF$6&gt;=Parametry!$E$5,'závislosti hrozby a opatření'!AF42&gt;0),1,0)</f>
        <v>0</v>
      </c>
      <c r="AG47" s="57">
        <f>IF(AND(AG$6&gt;=Parametry!$E$5,'závislosti hrozby a opatření'!AG42&gt;0),1,0)</f>
        <v>0</v>
      </c>
      <c r="AH47" s="57">
        <f>IF(AND(AH$6&gt;=Parametry!$E$5,'závislosti hrozby a opatření'!AH42&gt;0),1,0)</f>
        <v>0</v>
      </c>
      <c r="AI47" s="57">
        <f>IF(AND(AI$6&gt;=Parametry!$E$5,'závislosti hrozby a opatření'!AI42&gt;0),1,0)</f>
        <v>0</v>
      </c>
      <c r="AJ47" s="57">
        <f>IF(AND(AJ$6&gt;=Parametry!$E$5,'závislosti hrozby a opatření'!AJ42&gt;0),1,0)</f>
        <v>1</v>
      </c>
      <c r="AK47" s="57">
        <f>IF(AND(AK$6&gt;=Parametry!$E$5,'závislosti hrozby a opatření'!AK42&gt;0),1,0)</f>
        <v>0</v>
      </c>
      <c r="AL47" s="57">
        <f>IF(AND(AL$6&gt;=Parametry!$E$5,'závislosti hrozby a opatření'!AL42&gt;0),1,0)</f>
        <v>1</v>
      </c>
      <c r="AM47" s="57">
        <f>IF(AND(AM$6&gt;=Parametry!$E$5,'závislosti hrozby a opatření'!AM42&gt;0),1,0)</f>
        <v>0</v>
      </c>
      <c r="AN47" s="57">
        <f>IF(AND(AN$6&gt;=Parametry!$E$5,'závislosti hrozby a opatření'!AN42&gt;0),1,0)</f>
        <v>0</v>
      </c>
      <c r="AO47" s="57">
        <f>IF(AND(AO$6&gt;=Parametry!$E$5,'závislosti hrozby a opatření'!AO42&gt;0),1,0)</f>
        <v>0</v>
      </c>
      <c r="AP47" s="57">
        <f>IF(AND(AP$6&gt;=Parametry!$E$5,'závislosti hrozby a opatření'!AP42&gt;0),1,0)</f>
        <v>1</v>
      </c>
      <c r="AQ47" s="57">
        <f>IF(AND(AQ$6&gt;=Parametry!$E$5,'závislosti hrozby a opatření'!AQ42&gt;0),1,0)</f>
        <v>0</v>
      </c>
      <c r="AR47" s="57">
        <f>IF(AND(AR$6&gt;=Parametry!$E$5,'závislosti hrozby a opatření'!AR42&gt;0),1,0)</f>
        <v>0</v>
      </c>
      <c r="AS47" s="57">
        <f>IF(AND(AS$6&gt;=Parametry!$E$5,'závislosti hrozby a opatření'!AS42&gt;0),1,0)</f>
        <v>0</v>
      </c>
      <c r="AT47" s="57">
        <f>IF(AND(AT$6&gt;=Parametry!$E$5,'závislosti hrozby a opatření'!AT42&gt;0),1,0)</f>
        <v>0</v>
      </c>
      <c r="AU47" s="57">
        <f>IF(AND(AU$6&gt;=Parametry!$E$5,'závislosti hrozby a opatření'!AU42&gt;0),1,0)</f>
        <v>0</v>
      </c>
    </row>
    <row r="48" spans="1:47" x14ac:dyDescent="0.25">
      <c r="A48" s="2" t="s">
        <v>179</v>
      </c>
      <c r="B48" s="2" t="s">
        <v>180</v>
      </c>
      <c r="C48" s="188">
        <f t="shared" si="2"/>
        <v>3</v>
      </c>
      <c r="D48" s="57">
        <f>IF(AND(D$6&gt;=Parametry!$E$5,'závislosti hrozby a opatření'!D43&gt;0),1,0)</f>
        <v>0</v>
      </c>
      <c r="E48" s="57">
        <f>IF(AND(E$6&gt;=Parametry!$E$5,'závislosti hrozby a opatření'!E43&gt;0),1,0)</f>
        <v>0</v>
      </c>
      <c r="F48" s="57">
        <f>IF(AND(F$6&gt;=Parametry!$E$5,'závislosti hrozby a opatření'!F43&gt;0),1,0)</f>
        <v>0</v>
      </c>
      <c r="G48" s="57">
        <f>IF(AND(G$6&gt;=Parametry!$E$5,'závislosti hrozby a opatření'!G43&gt;0),1,0)</f>
        <v>0</v>
      </c>
      <c r="H48" s="57">
        <f>IF(AND(H$6&gt;=Parametry!$E$5,'závislosti hrozby a opatření'!H43&gt;0),1,0)</f>
        <v>0</v>
      </c>
      <c r="I48" s="57">
        <f>IF(AND(I$6&gt;=Parametry!$E$5,'závislosti hrozby a opatření'!I43&gt;0),1,0)</f>
        <v>0</v>
      </c>
      <c r="J48" s="57">
        <f>IF(AND(J$6&gt;=Parametry!$E$5,'závislosti hrozby a opatření'!J43&gt;0),1,0)</f>
        <v>0</v>
      </c>
      <c r="K48" s="57">
        <f>IF(AND(K$6&gt;=Parametry!$E$5,'závislosti hrozby a opatření'!K43&gt;0),1,0)</f>
        <v>0</v>
      </c>
      <c r="L48" s="57">
        <f>IF(AND(L$6&gt;=Parametry!$E$5,'závislosti hrozby a opatření'!L43&gt;0),1,0)</f>
        <v>0</v>
      </c>
      <c r="M48" s="57">
        <f>IF(AND(M$6&gt;=Parametry!$E$5,'závislosti hrozby a opatření'!M43&gt;0),1,0)</f>
        <v>0</v>
      </c>
      <c r="N48" s="57">
        <f>IF(AND(N$6&gt;=Parametry!$E$5,'závislosti hrozby a opatření'!N43&gt;0),1,0)</f>
        <v>0</v>
      </c>
      <c r="O48" s="57">
        <f>IF(AND(O$6&gt;=Parametry!$E$5,'závislosti hrozby a opatření'!O43&gt;0),1,0)</f>
        <v>0</v>
      </c>
      <c r="P48" s="57">
        <f>IF(AND(P$6&gt;=Parametry!$E$5,'závislosti hrozby a opatření'!P43&gt;0),1,0)</f>
        <v>0</v>
      </c>
      <c r="Q48" s="57">
        <f>IF(AND(Q$6&gt;=Parametry!$E$5,'závislosti hrozby a opatření'!Q43&gt;0),1,0)</f>
        <v>0</v>
      </c>
      <c r="R48" s="57">
        <f>IF(AND(R$6&gt;=Parametry!$E$5,'závislosti hrozby a opatření'!R43&gt;0),1,0)</f>
        <v>0</v>
      </c>
      <c r="S48" s="57">
        <f>IF(AND(S$6&gt;=Parametry!$E$5,'závislosti hrozby a opatření'!S43&gt;0),1,0)</f>
        <v>0</v>
      </c>
      <c r="T48" s="57">
        <f>IF(AND(T$6&gt;=Parametry!$E$5,'závislosti hrozby a opatření'!T43&gt;0),1,0)</f>
        <v>0</v>
      </c>
      <c r="U48" s="57">
        <f>IF(AND(U$6&gt;=Parametry!$E$5,'závislosti hrozby a opatření'!U43&gt;0),1,0)</f>
        <v>0</v>
      </c>
      <c r="V48" s="57">
        <f>IF(AND(V$6&gt;=Parametry!$E$5,'závislosti hrozby a opatření'!V43&gt;0),1,0)</f>
        <v>0</v>
      </c>
      <c r="W48" s="57">
        <f>IF(AND(W$6&gt;=Parametry!$E$5,'závislosti hrozby a opatření'!W43&gt;0),1,0)</f>
        <v>0</v>
      </c>
      <c r="X48" s="57">
        <f>IF(AND(X$6&gt;=Parametry!$E$5,'závislosti hrozby a opatření'!X43&gt;0),1,0)</f>
        <v>0</v>
      </c>
      <c r="Y48" s="57">
        <f>IF(AND(Y$6&gt;=Parametry!$E$5,'závislosti hrozby a opatření'!Y43&gt;0),1,0)</f>
        <v>0</v>
      </c>
      <c r="Z48" s="57">
        <f>IF(AND(Z$6&gt;=Parametry!$E$5,'závislosti hrozby a opatření'!Z43&gt;0),1,0)</f>
        <v>0</v>
      </c>
      <c r="AA48" s="57">
        <f>IF(AND(AA$6&gt;=Parametry!$E$5,'závislosti hrozby a opatření'!AA43&gt;0),1,0)</f>
        <v>0</v>
      </c>
      <c r="AB48" s="57">
        <f>IF(AND(AB$6&gt;=Parametry!$E$5,'závislosti hrozby a opatření'!AB43&gt;0),1,0)</f>
        <v>0</v>
      </c>
      <c r="AC48" s="57">
        <f>IF(AND(AC$6&gt;=Parametry!$E$5,'závislosti hrozby a opatření'!AC43&gt;0),1,0)</f>
        <v>0</v>
      </c>
      <c r="AD48" s="57">
        <f>IF(AND(AD$6&gt;=Parametry!$E$5,'závislosti hrozby a opatření'!AD43&gt;0),1,0)</f>
        <v>0</v>
      </c>
      <c r="AE48" s="57">
        <f>IF(AND(AE$6&gt;=Parametry!$E$5,'závislosti hrozby a opatření'!AE43&gt;0),1,0)</f>
        <v>0</v>
      </c>
      <c r="AF48" s="57">
        <f>IF(AND(AF$6&gt;=Parametry!$E$5,'závislosti hrozby a opatření'!AF43&gt;0),1,0)</f>
        <v>0</v>
      </c>
      <c r="AG48" s="57">
        <f>IF(AND(AG$6&gt;=Parametry!$E$5,'závislosti hrozby a opatření'!AG43&gt;0),1,0)</f>
        <v>0</v>
      </c>
      <c r="AH48" s="57">
        <f>IF(AND(AH$6&gt;=Parametry!$E$5,'závislosti hrozby a opatření'!AH43&gt;0),1,0)</f>
        <v>0</v>
      </c>
      <c r="AI48" s="57">
        <f>IF(AND(AI$6&gt;=Parametry!$E$5,'závislosti hrozby a opatření'!AI43&gt;0),1,0)</f>
        <v>0</v>
      </c>
      <c r="AJ48" s="57">
        <f>IF(AND(AJ$6&gt;=Parametry!$E$5,'závislosti hrozby a opatření'!AJ43&gt;0),1,0)</f>
        <v>1</v>
      </c>
      <c r="AK48" s="57">
        <f>IF(AND(AK$6&gt;=Parametry!$E$5,'závislosti hrozby a opatření'!AK43&gt;0),1,0)</f>
        <v>0</v>
      </c>
      <c r="AL48" s="57">
        <f>IF(AND(AL$6&gt;=Parametry!$E$5,'závislosti hrozby a opatření'!AL43&gt;0),1,0)</f>
        <v>1</v>
      </c>
      <c r="AM48" s="57">
        <f>IF(AND(AM$6&gt;=Parametry!$E$5,'závislosti hrozby a opatření'!AM43&gt;0),1,0)</f>
        <v>0</v>
      </c>
      <c r="AN48" s="57">
        <f>IF(AND(AN$6&gt;=Parametry!$E$5,'závislosti hrozby a opatření'!AN43&gt;0),1,0)</f>
        <v>0</v>
      </c>
      <c r="AO48" s="57">
        <f>IF(AND(AO$6&gt;=Parametry!$E$5,'závislosti hrozby a opatření'!AO43&gt;0),1,0)</f>
        <v>0</v>
      </c>
      <c r="AP48" s="57">
        <f>IF(AND(AP$6&gt;=Parametry!$E$5,'závislosti hrozby a opatření'!AP43&gt;0),1,0)</f>
        <v>1</v>
      </c>
      <c r="AQ48" s="57">
        <f>IF(AND(AQ$6&gt;=Parametry!$E$5,'závislosti hrozby a opatření'!AQ43&gt;0),1,0)</f>
        <v>0</v>
      </c>
      <c r="AR48" s="57">
        <f>IF(AND(AR$6&gt;=Parametry!$E$5,'závislosti hrozby a opatření'!AR43&gt;0),1,0)</f>
        <v>0</v>
      </c>
      <c r="AS48" s="57">
        <f>IF(AND(AS$6&gt;=Parametry!$E$5,'závislosti hrozby a opatření'!AS43&gt;0),1,0)</f>
        <v>0</v>
      </c>
      <c r="AT48" s="57">
        <f>IF(AND(AT$6&gt;=Parametry!$E$5,'závislosti hrozby a opatření'!AT43&gt;0),1,0)</f>
        <v>0</v>
      </c>
      <c r="AU48" s="57">
        <f>IF(AND(AU$6&gt;=Parametry!$E$5,'závislosti hrozby a opatření'!AU43&gt;0),1,0)</f>
        <v>0</v>
      </c>
    </row>
    <row r="49" spans="1:47" x14ac:dyDescent="0.25">
      <c r="A49" s="2" t="s">
        <v>181</v>
      </c>
      <c r="B49" s="2" t="s">
        <v>182</v>
      </c>
      <c r="C49" s="188">
        <f t="shared" si="2"/>
        <v>3</v>
      </c>
      <c r="D49" s="57">
        <f>IF(AND(D$6&gt;=Parametry!$E$5,'závislosti hrozby a opatření'!D44&gt;0),1,0)</f>
        <v>0</v>
      </c>
      <c r="E49" s="57">
        <f>IF(AND(E$6&gt;=Parametry!$E$5,'závislosti hrozby a opatření'!E44&gt;0),1,0)</f>
        <v>0</v>
      </c>
      <c r="F49" s="57">
        <f>IF(AND(F$6&gt;=Parametry!$E$5,'závislosti hrozby a opatření'!F44&gt;0),1,0)</f>
        <v>0</v>
      </c>
      <c r="G49" s="57">
        <f>IF(AND(G$6&gt;=Parametry!$E$5,'závislosti hrozby a opatření'!G44&gt;0),1,0)</f>
        <v>0</v>
      </c>
      <c r="H49" s="57">
        <f>IF(AND(H$6&gt;=Parametry!$E$5,'závislosti hrozby a opatření'!H44&gt;0),1,0)</f>
        <v>0</v>
      </c>
      <c r="I49" s="57">
        <f>IF(AND(I$6&gt;=Parametry!$E$5,'závislosti hrozby a opatření'!I44&gt;0),1,0)</f>
        <v>0</v>
      </c>
      <c r="J49" s="57">
        <f>IF(AND(J$6&gt;=Parametry!$E$5,'závislosti hrozby a opatření'!J44&gt;0),1,0)</f>
        <v>0</v>
      </c>
      <c r="K49" s="57">
        <f>IF(AND(K$6&gt;=Parametry!$E$5,'závislosti hrozby a opatření'!K44&gt;0),1,0)</f>
        <v>0</v>
      </c>
      <c r="L49" s="57">
        <f>IF(AND(L$6&gt;=Parametry!$E$5,'závislosti hrozby a opatření'!L44&gt;0),1,0)</f>
        <v>0</v>
      </c>
      <c r="M49" s="57">
        <f>IF(AND(M$6&gt;=Parametry!$E$5,'závislosti hrozby a opatření'!M44&gt;0),1,0)</f>
        <v>0</v>
      </c>
      <c r="N49" s="57">
        <f>IF(AND(N$6&gt;=Parametry!$E$5,'závislosti hrozby a opatření'!N44&gt;0),1,0)</f>
        <v>0</v>
      </c>
      <c r="O49" s="57">
        <f>IF(AND(O$6&gt;=Parametry!$E$5,'závislosti hrozby a opatření'!O44&gt;0),1,0)</f>
        <v>0</v>
      </c>
      <c r="P49" s="57">
        <f>IF(AND(P$6&gt;=Parametry!$E$5,'závislosti hrozby a opatření'!P44&gt;0),1,0)</f>
        <v>0</v>
      </c>
      <c r="Q49" s="57">
        <f>IF(AND(Q$6&gt;=Parametry!$E$5,'závislosti hrozby a opatření'!Q44&gt;0),1,0)</f>
        <v>0</v>
      </c>
      <c r="R49" s="57">
        <f>IF(AND(R$6&gt;=Parametry!$E$5,'závislosti hrozby a opatření'!R44&gt;0),1,0)</f>
        <v>0</v>
      </c>
      <c r="S49" s="57">
        <f>IF(AND(S$6&gt;=Parametry!$E$5,'závislosti hrozby a opatření'!S44&gt;0),1,0)</f>
        <v>0</v>
      </c>
      <c r="T49" s="57">
        <f>IF(AND(T$6&gt;=Parametry!$E$5,'závislosti hrozby a opatření'!T44&gt;0),1,0)</f>
        <v>0</v>
      </c>
      <c r="U49" s="57">
        <f>IF(AND(U$6&gt;=Parametry!$E$5,'závislosti hrozby a opatření'!U44&gt;0),1,0)</f>
        <v>0</v>
      </c>
      <c r="V49" s="57">
        <f>IF(AND(V$6&gt;=Parametry!$E$5,'závislosti hrozby a opatření'!V44&gt;0),1,0)</f>
        <v>0</v>
      </c>
      <c r="W49" s="57">
        <f>IF(AND(W$6&gt;=Parametry!$E$5,'závislosti hrozby a opatření'!W44&gt;0),1,0)</f>
        <v>0</v>
      </c>
      <c r="X49" s="57">
        <f>IF(AND(X$6&gt;=Parametry!$E$5,'závislosti hrozby a opatření'!X44&gt;0),1,0)</f>
        <v>0</v>
      </c>
      <c r="Y49" s="57">
        <f>IF(AND(Y$6&gt;=Parametry!$E$5,'závislosti hrozby a opatření'!Y44&gt;0),1,0)</f>
        <v>0</v>
      </c>
      <c r="Z49" s="57">
        <f>IF(AND(Z$6&gt;=Parametry!$E$5,'závislosti hrozby a opatření'!Z44&gt;0),1,0)</f>
        <v>0</v>
      </c>
      <c r="AA49" s="57">
        <f>IF(AND(AA$6&gt;=Parametry!$E$5,'závislosti hrozby a opatření'!AA44&gt;0),1,0)</f>
        <v>0</v>
      </c>
      <c r="AB49" s="57">
        <f>IF(AND(AB$6&gt;=Parametry!$E$5,'závislosti hrozby a opatření'!AB44&gt;0),1,0)</f>
        <v>0</v>
      </c>
      <c r="AC49" s="57">
        <f>IF(AND(AC$6&gt;=Parametry!$E$5,'závislosti hrozby a opatření'!AC44&gt;0),1,0)</f>
        <v>0</v>
      </c>
      <c r="AD49" s="57">
        <f>IF(AND(AD$6&gt;=Parametry!$E$5,'závislosti hrozby a opatření'!AD44&gt;0),1,0)</f>
        <v>0</v>
      </c>
      <c r="AE49" s="57">
        <f>IF(AND(AE$6&gt;=Parametry!$E$5,'závislosti hrozby a opatření'!AE44&gt;0),1,0)</f>
        <v>0</v>
      </c>
      <c r="AF49" s="57">
        <f>IF(AND(AF$6&gt;=Parametry!$E$5,'závislosti hrozby a opatření'!AF44&gt;0),1,0)</f>
        <v>0</v>
      </c>
      <c r="AG49" s="57">
        <f>IF(AND(AG$6&gt;=Parametry!$E$5,'závislosti hrozby a opatření'!AG44&gt;0),1,0)</f>
        <v>0</v>
      </c>
      <c r="AH49" s="57">
        <f>IF(AND(AH$6&gt;=Parametry!$E$5,'závislosti hrozby a opatření'!AH44&gt;0),1,0)</f>
        <v>0</v>
      </c>
      <c r="AI49" s="57">
        <f>IF(AND(AI$6&gt;=Parametry!$E$5,'závislosti hrozby a opatření'!AI44&gt;0),1,0)</f>
        <v>0</v>
      </c>
      <c r="AJ49" s="57">
        <f>IF(AND(AJ$6&gt;=Parametry!$E$5,'závislosti hrozby a opatření'!AJ44&gt;0),1,0)</f>
        <v>1</v>
      </c>
      <c r="AK49" s="57">
        <f>IF(AND(AK$6&gt;=Parametry!$E$5,'závislosti hrozby a opatření'!AK44&gt;0),1,0)</f>
        <v>0</v>
      </c>
      <c r="AL49" s="57">
        <f>IF(AND(AL$6&gt;=Parametry!$E$5,'závislosti hrozby a opatření'!AL44&gt;0),1,0)</f>
        <v>1</v>
      </c>
      <c r="AM49" s="57">
        <f>IF(AND(AM$6&gt;=Parametry!$E$5,'závislosti hrozby a opatření'!AM44&gt;0),1,0)</f>
        <v>0</v>
      </c>
      <c r="AN49" s="57">
        <f>IF(AND(AN$6&gt;=Parametry!$E$5,'závislosti hrozby a opatření'!AN44&gt;0),1,0)</f>
        <v>0</v>
      </c>
      <c r="AO49" s="57">
        <f>IF(AND(AO$6&gt;=Parametry!$E$5,'závislosti hrozby a opatření'!AO44&gt;0),1,0)</f>
        <v>0</v>
      </c>
      <c r="AP49" s="57">
        <f>IF(AND(AP$6&gt;=Parametry!$E$5,'závislosti hrozby a opatření'!AP44&gt;0),1,0)</f>
        <v>1</v>
      </c>
      <c r="AQ49" s="57">
        <f>IF(AND(AQ$6&gt;=Parametry!$E$5,'závislosti hrozby a opatření'!AQ44&gt;0),1,0)</f>
        <v>0</v>
      </c>
      <c r="AR49" s="57">
        <f>IF(AND(AR$6&gt;=Parametry!$E$5,'závislosti hrozby a opatření'!AR44&gt;0),1,0)</f>
        <v>0</v>
      </c>
      <c r="AS49" s="57">
        <f>IF(AND(AS$6&gt;=Parametry!$E$5,'závislosti hrozby a opatření'!AS44&gt;0),1,0)</f>
        <v>0</v>
      </c>
      <c r="AT49" s="57">
        <f>IF(AND(AT$6&gt;=Parametry!$E$5,'závislosti hrozby a opatření'!AT44&gt;0),1,0)</f>
        <v>0</v>
      </c>
      <c r="AU49" s="57">
        <f>IF(AND(AU$6&gt;=Parametry!$E$5,'závislosti hrozby a opatření'!AU44&gt;0),1,0)</f>
        <v>0</v>
      </c>
    </row>
    <row r="50" spans="1:47" x14ac:dyDescent="0.25">
      <c r="A50" s="2" t="s">
        <v>183</v>
      </c>
      <c r="B50" s="2" t="s">
        <v>184</v>
      </c>
      <c r="C50" s="188">
        <f t="shared" si="2"/>
        <v>3</v>
      </c>
      <c r="D50" s="57">
        <f>IF(AND(D$6&gt;=Parametry!$E$5,'závislosti hrozby a opatření'!D45&gt;0),1,0)</f>
        <v>0</v>
      </c>
      <c r="E50" s="57">
        <f>IF(AND(E$6&gt;=Parametry!$E$5,'závislosti hrozby a opatření'!E45&gt;0),1,0)</f>
        <v>0</v>
      </c>
      <c r="F50" s="57">
        <f>IF(AND(F$6&gt;=Parametry!$E$5,'závislosti hrozby a opatření'!F45&gt;0),1,0)</f>
        <v>0</v>
      </c>
      <c r="G50" s="57">
        <f>IF(AND(G$6&gt;=Parametry!$E$5,'závislosti hrozby a opatření'!G45&gt;0),1,0)</f>
        <v>0</v>
      </c>
      <c r="H50" s="57">
        <f>IF(AND(H$6&gt;=Parametry!$E$5,'závislosti hrozby a opatření'!H45&gt;0),1,0)</f>
        <v>0</v>
      </c>
      <c r="I50" s="57">
        <f>IF(AND(I$6&gt;=Parametry!$E$5,'závislosti hrozby a opatření'!I45&gt;0),1,0)</f>
        <v>0</v>
      </c>
      <c r="J50" s="57">
        <f>IF(AND(J$6&gt;=Parametry!$E$5,'závislosti hrozby a opatření'!J45&gt;0),1,0)</f>
        <v>0</v>
      </c>
      <c r="K50" s="57">
        <f>IF(AND(K$6&gt;=Parametry!$E$5,'závislosti hrozby a opatření'!K45&gt;0),1,0)</f>
        <v>0</v>
      </c>
      <c r="L50" s="57">
        <f>IF(AND(L$6&gt;=Parametry!$E$5,'závislosti hrozby a opatření'!L45&gt;0),1,0)</f>
        <v>0</v>
      </c>
      <c r="M50" s="57">
        <f>IF(AND(M$6&gt;=Parametry!$E$5,'závislosti hrozby a opatření'!M45&gt;0),1,0)</f>
        <v>0</v>
      </c>
      <c r="N50" s="57">
        <f>IF(AND(N$6&gt;=Parametry!$E$5,'závislosti hrozby a opatření'!N45&gt;0),1,0)</f>
        <v>0</v>
      </c>
      <c r="O50" s="57">
        <f>IF(AND(O$6&gt;=Parametry!$E$5,'závislosti hrozby a opatření'!O45&gt;0),1,0)</f>
        <v>0</v>
      </c>
      <c r="P50" s="57">
        <f>IF(AND(P$6&gt;=Parametry!$E$5,'závislosti hrozby a opatření'!P45&gt;0),1,0)</f>
        <v>0</v>
      </c>
      <c r="Q50" s="57">
        <f>IF(AND(Q$6&gt;=Parametry!$E$5,'závislosti hrozby a opatření'!Q45&gt;0),1,0)</f>
        <v>0</v>
      </c>
      <c r="R50" s="57">
        <f>IF(AND(R$6&gt;=Parametry!$E$5,'závislosti hrozby a opatření'!R45&gt;0),1,0)</f>
        <v>0</v>
      </c>
      <c r="S50" s="57">
        <f>IF(AND(S$6&gt;=Parametry!$E$5,'závislosti hrozby a opatření'!S45&gt;0),1,0)</f>
        <v>0</v>
      </c>
      <c r="T50" s="57">
        <f>IF(AND(T$6&gt;=Parametry!$E$5,'závislosti hrozby a opatření'!T45&gt;0),1,0)</f>
        <v>0</v>
      </c>
      <c r="U50" s="57">
        <f>IF(AND(U$6&gt;=Parametry!$E$5,'závislosti hrozby a opatření'!U45&gt;0),1,0)</f>
        <v>0</v>
      </c>
      <c r="V50" s="57">
        <f>IF(AND(V$6&gt;=Parametry!$E$5,'závislosti hrozby a opatření'!V45&gt;0),1,0)</f>
        <v>0</v>
      </c>
      <c r="W50" s="57">
        <f>IF(AND(W$6&gt;=Parametry!$E$5,'závislosti hrozby a opatření'!W45&gt;0),1,0)</f>
        <v>0</v>
      </c>
      <c r="X50" s="57">
        <f>IF(AND(X$6&gt;=Parametry!$E$5,'závislosti hrozby a opatření'!X45&gt;0),1,0)</f>
        <v>0</v>
      </c>
      <c r="Y50" s="57">
        <f>IF(AND(Y$6&gt;=Parametry!$E$5,'závislosti hrozby a opatření'!Y45&gt;0),1,0)</f>
        <v>0</v>
      </c>
      <c r="Z50" s="57">
        <f>IF(AND(Z$6&gt;=Parametry!$E$5,'závislosti hrozby a opatření'!Z45&gt;0),1,0)</f>
        <v>0</v>
      </c>
      <c r="AA50" s="57">
        <f>IF(AND(AA$6&gt;=Parametry!$E$5,'závislosti hrozby a opatření'!AA45&gt;0),1,0)</f>
        <v>0</v>
      </c>
      <c r="AB50" s="57">
        <f>IF(AND(AB$6&gt;=Parametry!$E$5,'závislosti hrozby a opatření'!AB45&gt;0),1,0)</f>
        <v>0</v>
      </c>
      <c r="AC50" s="57">
        <f>IF(AND(AC$6&gt;=Parametry!$E$5,'závislosti hrozby a opatření'!AC45&gt;0),1,0)</f>
        <v>0</v>
      </c>
      <c r="AD50" s="57">
        <f>IF(AND(AD$6&gt;=Parametry!$E$5,'závislosti hrozby a opatření'!AD45&gt;0),1,0)</f>
        <v>0</v>
      </c>
      <c r="AE50" s="57">
        <f>IF(AND(AE$6&gt;=Parametry!$E$5,'závislosti hrozby a opatření'!AE45&gt;0),1,0)</f>
        <v>0</v>
      </c>
      <c r="AF50" s="57">
        <f>IF(AND(AF$6&gt;=Parametry!$E$5,'závislosti hrozby a opatření'!AF45&gt;0),1,0)</f>
        <v>0</v>
      </c>
      <c r="AG50" s="57">
        <f>IF(AND(AG$6&gt;=Parametry!$E$5,'závislosti hrozby a opatření'!AG45&gt;0),1,0)</f>
        <v>0</v>
      </c>
      <c r="AH50" s="57">
        <f>IF(AND(AH$6&gt;=Parametry!$E$5,'závislosti hrozby a opatření'!AH45&gt;0),1,0)</f>
        <v>0</v>
      </c>
      <c r="AI50" s="57">
        <f>IF(AND(AI$6&gt;=Parametry!$E$5,'závislosti hrozby a opatření'!AI45&gt;0),1,0)</f>
        <v>0</v>
      </c>
      <c r="AJ50" s="57">
        <f>IF(AND(AJ$6&gt;=Parametry!$E$5,'závislosti hrozby a opatření'!AJ45&gt;0),1,0)</f>
        <v>0</v>
      </c>
      <c r="AK50" s="57">
        <f>IF(AND(AK$6&gt;=Parametry!$E$5,'závislosti hrozby a opatření'!AK45&gt;0),1,0)</f>
        <v>1</v>
      </c>
      <c r="AL50" s="57">
        <f>IF(AND(AL$6&gt;=Parametry!$E$5,'závislosti hrozby a opatření'!AL45&gt;0),1,0)</f>
        <v>1</v>
      </c>
      <c r="AM50" s="57">
        <f>IF(AND(AM$6&gt;=Parametry!$E$5,'závislosti hrozby a opatření'!AM45&gt;0),1,0)</f>
        <v>0</v>
      </c>
      <c r="AN50" s="57">
        <f>IF(AND(AN$6&gt;=Parametry!$E$5,'závislosti hrozby a opatření'!AN45&gt;0),1,0)</f>
        <v>0</v>
      </c>
      <c r="AO50" s="57">
        <f>IF(AND(AO$6&gt;=Parametry!$E$5,'závislosti hrozby a opatření'!AO45&gt;0),1,0)</f>
        <v>0</v>
      </c>
      <c r="AP50" s="57">
        <f>IF(AND(AP$6&gt;=Parametry!$E$5,'závislosti hrozby a opatření'!AP45&gt;0),1,0)</f>
        <v>1</v>
      </c>
      <c r="AQ50" s="57">
        <f>IF(AND(AQ$6&gt;=Parametry!$E$5,'závislosti hrozby a opatření'!AQ45&gt;0),1,0)</f>
        <v>0</v>
      </c>
      <c r="AR50" s="57">
        <f>IF(AND(AR$6&gt;=Parametry!$E$5,'závislosti hrozby a opatření'!AR45&gt;0),1,0)</f>
        <v>0</v>
      </c>
      <c r="AS50" s="57">
        <f>IF(AND(AS$6&gt;=Parametry!$E$5,'závislosti hrozby a opatření'!AS45&gt;0),1,0)</f>
        <v>0</v>
      </c>
      <c r="AT50" s="57">
        <f>IF(AND(AT$6&gt;=Parametry!$E$5,'závislosti hrozby a opatření'!AT45&gt;0),1,0)</f>
        <v>0</v>
      </c>
      <c r="AU50" s="57">
        <f>IF(AND(AU$6&gt;=Parametry!$E$5,'závislosti hrozby a opatření'!AU45&gt;0),1,0)</f>
        <v>0</v>
      </c>
    </row>
    <row r="51" spans="1:47" x14ac:dyDescent="0.25">
      <c r="A51" s="2" t="s">
        <v>185</v>
      </c>
      <c r="B51" s="2" t="s">
        <v>186</v>
      </c>
      <c r="C51" s="188">
        <f t="shared" si="2"/>
        <v>1</v>
      </c>
      <c r="D51" s="57">
        <f>IF(AND(D$6&gt;=Parametry!$E$5,'závislosti hrozby a opatření'!D46&gt;0),1,0)</f>
        <v>0</v>
      </c>
      <c r="E51" s="57">
        <f>IF(AND(E$6&gt;=Parametry!$E$5,'závislosti hrozby a opatření'!E46&gt;0),1,0)</f>
        <v>0</v>
      </c>
      <c r="F51" s="57">
        <f>IF(AND(F$6&gt;=Parametry!$E$5,'závislosti hrozby a opatření'!F46&gt;0),1,0)</f>
        <v>0</v>
      </c>
      <c r="G51" s="57">
        <f>IF(AND(G$6&gt;=Parametry!$E$5,'závislosti hrozby a opatření'!G46&gt;0),1,0)</f>
        <v>0</v>
      </c>
      <c r="H51" s="57">
        <f>IF(AND(H$6&gt;=Parametry!$E$5,'závislosti hrozby a opatření'!H46&gt;0),1,0)</f>
        <v>0</v>
      </c>
      <c r="I51" s="57">
        <f>IF(AND(I$6&gt;=Parametry!$E$5,'závislosti hrozby a opatření'!I46&gt;0),1,0)</f>
        <v>0</v>
      </c>
      <c r="J51" s="57">
        <f>IF(AND(J$6&gt;=Parametry!$E$5,'závislosti hrozby a opatření'!J46&gt;0),1,0)</f>
        <v>0</v>
      </c>
      <c r="K51" s="57">
        <f>IF(AND(K$6&gt;=Parametry!$E$5,'závislosti hrozby a opatření'!K46&gt;0),1,0)</f>
        <v>0</v>
      </c>
      <c r="L51" s="57">
        <f>IF(AND(L$6&gt;=Parametry!$E$5,'závislosti hrozby a opatření'!L46&gt;0),1,0)</f>
        <v>0</v>
      </c>
      <c r="M51" s="57">
        <f>IF(AND(M$6&gt;=Parametry!$E$5,'závislosti hrozby a opatření'!M46&gt;0),1,0)</f>
        <v>0</v>
      </c>
      <c r="N51" s="57">
        <f>IF(AND(N$6&gt;=Parametry!$E$5,'závislosti hrozby a opatření'!N46&gt;0),1,0)</f>
        <v>0</v>
      </c>
      <c r="O51" s="57">
        <f>IF(AND(O$6&gt;=Parametry!$E$5,'závislosti hrozby a opatření'!O46&gt;0),1,0)</f>
        <v>0</v>
      </c>
      <c r="P51" s="57">
        <f>IF(AND(P$6&gt;=Parametry!$E$5,'závislosti hrozby a opatření'!P46&gt;0),1,0)</f>
        <v>0</v>
      </c>
      <c r="Q51" s="57">
        <f>IF(AND(Q$6&gt;=Parametry!$E$5,'závislosti hrozby a opatření'!Q46&gt;0),1,0)</f>
        <v>0</v>
      </c>
      <c r="R51" s="57">
        <f>IF(AND(R$6&gt;=Parametry!$E$5,'závislosti hrozby a opatření'!R46&gt;0),1,0)</f>
        <v>0</v>
      </c>
      <c r="S51" s="57">
        <f>IF(AND(S$6&gt;=Parametry!$E$5,'závislosti hrozby a opatření'!S46&gt;0),1,0)</f>
        <v>0</v>
      </c>
      <c r="T51" s="57">
        <f>IF(AND(T$6&gt;=Parametry!$E$5,'závislosti hrozby a opatření'!T46&gt;0),1,0)</f>
        <v>0</v>
      </c>
      <c r="U51" s="57">
        <f>IF(AND(U$6&gt;=Parametry!$E$5,'závislosti hrozby a opatření'!U46&gt;0),1,0)</f>
        <v>0</v>
      </c>
      <c r="V51" s="57">
        <f>IF(AND(V$6&gt;=Parametry!$E$5,'závislosti hrozby a opatření'!V46&gt;0),1,0)</f>
        <v>0</v>
      </c>
      <c r="W51" s="57">
        <f>IF(AND(W$6&gt;=Parametry!$E$5,'závislosti hrozby a opatření'!W46&gt;0),1,0)</f>
        <v>0</v>
      </c>
      <c r="X51" s="57">
        <f>IF(AND(X$6&gt;=Parametry!$E$5,'závislosti hrozby a opatření'!X46&gt;0),1,0)</f>
        <v>0</v>
      </c>
      <c r="Y51" s="57">
        <f>IF(AND(Y$6&gt;=Parametry!$E$5,'závislosti hrozby a opatření'!Y46&gt;0),1,0)</f>
        <v>0</v>
      </c>
      <c r="Z51" s="57">
        <f>IF(AND(Z$6&gt;=Parametry!$E$5,'závislosti hrozby a opatření'!Z46&gt;0),1,0)</f>
        <v>0</v>
      </c>
      <c r="AA51" s="57">
        <f>IF(AND(AA$6&gt;=Parametry!$E$5,'závislosti hrozby a opatření'!AA46&gt;0),1,0)</f>
        <v>0</v>
      </c>
      <c r="AB51" s="57">
        <f>IF(AND(AB$6&gt;=Parametry!$E$5,'závislosti hrozby a opatření'!AB46&gt;0),1,0)</f>
        <v>0</v>
      </c>
      <c r="AC51" s="57">
        <f>IF(AND(AC$6&gt;=Parametry!$E$5,'závislosti hrozby a opatření'!AC46&gt;0),1,0)</f>
        <v>0</v>
      </c>
      <c r="AD51" s="57">
        <f>IF(AND(AD$6&gt;=Parametry!$E$5,'závislosti hrozby a opatření'!AD46&gt;0),1,0)</f>
        <v>0</v>
      </c>
      <c r="AE51" s="57">
        <f>IF(AND(AE$6&gt;=Parametry!$E$5,'závislosti hrozby a opatření'!AE46&gt;0),1,0)</f>
        <v>0</v>
      </c>
      <c r="AF51" s="57">
        <f>IF(AND(AF$6&gt;=Parametry!$E$5,'závislosti hrozby a opatření'!AF46&gt;0),1,0)</f>
        <v>0</v>
      </c>
      <c r="AG51" s="57">
        <f>IF(AND(AG$6&gt;=Parametry!$E$5,'závislosti hrozby a opatření'!AG46&gt;0),1,0)</f>
        <v>0</v>
      </c>
      <c r="AH51" s="57">
        <f>IF(AND(AH$6&gt;=Parametry!$E$5,'závislosti hrozby a opatření'!AH46&gt;0),1,0)</f>
        <v>0</v>
      </c>
      <c r="AI51" s="57">
        <f>IF(AND(AI$6&gt;=Parametry!$E$5,'závislosti hrozby a opatření'!AI46&gt;0),1,0)</f>
        <v>0</v>
      </c>
      <c r="AJ51" s="57">
        <f>IF(AND(AJ$6&gt;=Parametry!$E$5,'závislosti hrozby a opatření'!AJ46&gt;0),1,0)</f>
        <v>0</v>
      </c>
      <c r="AK51" s="57">
        <f>IF(AND(AK$6&gt;=Parametry!$E$5,'závislosti hrozby a opatření'!AK46&gt;0),1,0)</f>
        <v>1</v>
      </c>
      <c r="AL51" s="57">
        <f>IF(AND(AL$6&gt;=Parametry!$E$5,'závislosti hrozby a opatření'!AL46&gt;0),1,0)</f>
        <v>0</v>
      </c>
      <c r="AM51" s="57">
        <f>IF(AND(AM$6&gt;=Parametry!$E$5,'závislosti hrozby a opatření'!AM46&gt;0),1,0)</f>
        <v>0</v>
      </c>
      <c r="AN51" s="57">
        <f>IF(AND(AN$6&gt;=Parametry!$E$5,'závislosti hrozby a opatření'!AN46&gt;0),1,0)</f>
        <v>0</v>
      </c>
      <c r="AO51" s="57">
        <f>IF(AND(AO$6&gt;=Parametry!$E$5,'závislosti hrozby a opatření'!AO46&gt;0),1,0)</f>
        <v>0</v>
      </c>
      <c r="AP51" s="57">
        <f>IF(AND(AP$6&gt;=Parametry!$E$5,'závislosti hrozby a opatření'!AP46&gt;0),1,0)</f>
        <v>0</v>
      </c>
      <c r="AQ51" s="57">
        <f>IF(AND(AQ$6&gt;=Parametry!$E$5,'závislosti hrozby a opatření'!AQ46&gt;0),1,0)</f>
        <v>0</v>
      </c>
      <c r="AR51" s="57">
        <f>IF(AND(AR$6&gt;=Parametry!$E$5,'závislosti hrozby a opatření'!AR46&gt;0),1,0)</f>
        <v>0</v>
      </c>
      <c r="AS51" s="57">
        <f>IF(AND(AS$6&gt;=Parametry!$E$5,'závislosti hrozby a opatření'!AS46&gt;0),1,0)</f>
        <v>0</v>
      </c>
      <c r="AT51" s="57">
        <f>IF(AND(AT$6&gt;=Parametry!$E$5,'závislosti hrozby a opatření'!AT46&gt;0),1,0)</f>
        <v>0</v>
      </c>
      <c r="AU51" s="57">
        <f>IF(AND(AU$6&gt;=Parametry!$E$5,'závislosti hrozby a opatření'!AU46&gt;0),1,0)</f>
        <v>0</v>
      </c>
    </row>
    <row r="52" spans="1:47" x14ac:dyDescent="0.25">
      <c r="A52" s="2" t="s">
        <v>187</v>
      </c>
      <c r="B52" s="2" t="s">
        <v>188</v>
      </c>
      <c r="C52" s="188">
        <f t="shared" si="2"/>
        <v>4</v>
      </c>
      <c r="D52" s="57">
        <f>IF(AND(D$6&gt;=Parametry!$E$5,'závislosti hrozby a opatření'!D47&gt;0),1,0)</f>
        <v>0</v>
      </c>
      <c r="E52" s="57">
        <f>IF(AND(E$6&gt;=Parametry!$E$5,'závislosti hrozby a opatření'!E47&gt;0),1,0)</f>
        <v>0</v>
      </c>
      <c r="F52" s="57">
        <f>IF(AND(F$6&gt;=Parametry!$E$5,'závislosti hrozby a opatření'!F47&gt;0),1,0)</f>
        <v>0</v>
      </c>
      <c r="G52" s="57">
        <f>IF(AND(G$6&gt;=Parametry!$E$5,'závislosti hrozby a opatření'!G47&gt;0),1,0)</f>
        <v>0</v>
      </c>
      <c r="H52" s="57">
        <f>IF(AND(H$6&gt;=Parametry!$E$5,'závislosti hrozby a opatření'!H47&gt;0),1,0)</f>
        <v>0</v>
      </c>
      <c r="I52" s="57">
        <f>IF(AND(I$6&gt;=Parametry!$E$5,'závislosti hrozby a opatření'!I47&gt;0),1,0)</f>
        <v>0</v>
      </c>
      <c r="J52" s="57">
        <f>IF(AND(J$6&gt;=Parametry!$E$5,'závislosti hrozby a opatření'!J47&gt;0),1,0)</f>
        <v>0</v>
      </c>
      <c r="K52" s="57">
        <f>IF(AND(K$6&gt;=Parametry!$E$5,'závislosti hrozby a opatření'!K47&gt;0),1,0)</f>
        <v>0</v>
      </c>
      <c r="L52" s="57">
        <f>IF(AND(L$6&gt;=Parametry!$E$5,'závislosti hrozby a opatření'!L47&gt;0),1,0)</f>
        <v>0</v>
      </c>
      <c r="M52" s="57">
        <f>IF(AND(M$6&gt;=Parametry!$E$5,'závislosti hrozby a opatření'!M47&gt;0),1,0)</f>
        <v>0</v>
      </c>
      <c r="N52" s="57">
        <f>IF(AND(N$6&gt;=Parametry!$E$5,'závislosti hrozby a opatření'!N47&gt;0),1,0)</f>
        <v>0</v>
      </c>
      <c r="O52" s="57">
        <f>IF(AND(O$6&gt;=Parametry!$E$5,'závislosti hrozby a opatření'!O47&gt;0),1,0)</f>
        <v>0</v>
      </c>
      <c r="P52" s="57">
        <f>IF(AND(P$6&gt;=Parametry!$E$5,'závislosti hrozby a opatření'!P47&gt;0),1,0)</f>
        <v>0</v>
      </c>
      <c r="Q52" s="57">
        <f>IF(AND(Q$6&gt;=Parametry!$E$5,'závislosti hrozby a opatření'!Q47&gt;0),1,0)</f>
        <v>0</v>
      </c>
      <c r="R52" s="57">
        <f>IF(AND(R$6&gt;=Parametry!$E$5,'závislosti hrozby a opatření'!R47&gt;0),1,0)</f>
        <v>0</v>
      </c>
      <c r="S52" s="57">
        <f>IF(AND(S$6&gt;=Parametry!$E$5,'závislosti hrozby a opatření'!S47&gt;0),1,0)</f>
        <v>0</v>
      </c>
      <c r="T52" s="57">
        <f>IF(AND(T$6&gt;=Parametry!$E$5,'závislosti hrozby a opatření'!T47&gt;0),1,0)</f>
        <v>0</v>
      </c>
      <c r="U52" s="57">
        <f>IF(AND(U$6&gt;=Parametry!$E$5,'závislosti hrozby a opatření'!U47&gt;0),1,0)</f>
        <v>0</v>
      </c>
      <c r="V52" s="57">
        <f>IF(AND(V$6&gt;=Parametry!$E$5,'závislosti hrozby a opatření'!V47&gt;0),1,0)</f>
        <v>0</v>
      </c>
      <c r="W52" s="57">
        <f>IF(AND(W$6&gt;=Parametry!$E$5,'závislosti hrozby a opatření'!W47&gt;0),1,0)</f>
        <v>0</v>
      </c>
      <c r="X52" s="57">
        <f>IF(AND(X$6&gt;=Parametry!$E$5,'závislosti hrozby a opatření'!X47&gt;0),1,0)</f>
        <v>0</v>
      </c>
      <c r="Y52" s="57">
        <f>IF(AND(Y$6&gt;=Parametry!$E$5,'závislosti hrozby a opatření'!Y47&gt;0),1,0)</f>
        <v>0</v>
      </c>
      <c r="Z52" s="57">
        <f>IF(AND(Z$6&gt;=Parametry!$E$5,'závislosti hrozby a opatření'!Z47&gt;0),1,0)</f>
        <v>0</v>
      </c>
      <c r="AA52" s="57">
        <f>IF(AND(AA$6&gt;=Parametry!$E$5,'závislosti hrozby a opatření'!AA47&gt;0),1,0)</f>
        <v>0</v>
      </c>
      <c r="AB52" s="57">
        <f>IF(AND(AB$6&gt;=Parametry!$E$5,'závislosti hrozby a opatření'!AB47&gt;0),1,0)</f>
        <v>0</v>
      </c>
      <c r="AC52" s="57">
        <f>IF(AND(AC$6&gt;=Parametry!$E$5,'závislosti hrozby a opatření'!AC47&gt;0),1,0)</f>
        <v>0</v>
      </c>
      <c r="AD52" s="57">
        <f>IF(AND(AD$6&gt;=Parametry!$E$5,'závislosti hrozby a opatření'!AD47&gt;0),1,0)</f>
        <v>0</v>
      </c>
      <c r="AE52" s="57">
        <f>IF(AND(AE$6&gt;=Parametry!$E$5,'závislosti hrozby a opatření'!AE47&gt;0),1,0)</f>
        <v>0</v>
      </c>
      <c r="AF52" s="57">
        <f>IF(AND(AF$6&gt;=Parametry!$E$5,'závislosti hrozby a opatření'!AF47&gt;0),1,0)</f>
        <v>0</v>
      </c>
      <c r="AG52" s="57">
        <f>IF(AND(AG$6&gt;=Parametry!$E$5,'závislosti hrozby a opatření'!AG47&gt;0),1,0)</f>
        <v>0</v>
      </c>
      <c r="AH52" s="57">
        <f>IF(AND(AH$6&gt;=Parametry!$E$5,'závislosti hrozby a opatření'!AH47&gt;0),1,0)</f>
        <v>0</v>
      </c>
      <c r="AI52" s="57">
        <f>IF(AND(AI$6&gt;=Parametry!$E$5,'závislosti hrozby a opatření'!AI47&gt;0),1,0)</f>
        <v>0</v>
      </c>
      <c r="AJ52" s="57">
        <f>IF(AND(AJ$6&gt;=Parametry!$E$5,'závislosti hrozby a opatření'!AJ47&gt;0),1,0)</f>
        <v>1</v>
      </c>
      <c r="AK52" s="57">
        <f>IF(AND(AK$6&gt;=Parametry!$E$5,'závislosti hrozby a opatření'!AK47&gt;0),1,0)</f>
        <v>1</v>
      </c>
      <c r="AL52" s="57">
        <f>IF(AND(AL$6&gt;=Parametry!$E$5,'závislosti hrozby a opatření'!AL47&gt;0),1,0)</f>
        <v>1</v>
      </c>
      <c r="AM52" s="57">
        <f>IF(AND(AM$6&gt;=Parametry!$E$5,'závislosti hrozby a opatření'!AM47&gt;0),1,0)</f>
        <v>0</v>
      </c>
      <c r="AN52" s="57">
        <f>IF(AND(AN$6&gt;=Parametry!$E$5,'závislosti hrozby a opatření'!AN47&gt;0),1,0)</f>
        <v>0</v>
      </c>
      <c r="AO52" s="57">
        <f>IF(AND(AO$6&gt;=Parametry!$E$5,'závislosti hrozby a opatření'!AO47&gt;0),1,0)</f>
        <v>0</v>
      </c>
      <c r="AP52" s="57">
        <f>IF(AND(AP$6&gt;=Parametry!$E$5,'závislosti hrozby a opatření'!AP47&gt;0),1,0)</f>
        <v>1</v>
      </c>
      <c r="AQ52" s="57">
        <f>IF(AND(AQ$6&gt;=Parametry!$E$5,'závislosti hrozby a opatření'!AQ47&gt;0),1,0)</f>
        <v>0</v>
      </c>
      <c r="AR52" s="57">
        <f>IF(AND(AR$6&gt;=Parametry!$E$5,'závislosti hrozby a opatření'!AR47&gt;0),1,0)</f>
        <v>0</v>
      </c>
      <c r="AS52" s="57">
        <f>IF(AND(AS$6&gt;=Parametry!$E$5,'závislosti hrozby a opatření'!AS47&gt;0),1,0)</f>
        <v>0</v>
      </c>
      <c r="AT52" s="57">
        <f>IF(AND(AT$6&gt;=Parametry!$E$5,'závislosti hrozby a opatření'!AT47&gt;0),1,0)</f>
        <v>0</v>
      </c>
      <c r="AU52" s="57">
        <f>IF(AND(AU$6&gt;=Parametry!$E$5,'závislosti hrozby a opatření'!AU47&gt;0),1,0)</f>
        <v>0</v>
      </c>
    </row>
    <row r="53" spans="1:47" x14ac:dyDescent="0.25">
      <c r="A53" s="2" t="s">
        <v>189</v>
      </c>
      <c r="B53" s="2" t="s">
        <v>190</v>
      </c>
      <c r="C53" s="188">
        <f t="shared" si="2"/>
        <v>4</v>
      </c>
      <c r="D53" s="57">
        <f>IF(AND(D$6&gt;=Parametry!$E$5,'závislosti hrozby a opatření'!D48&gt;0),1,0)</f>
        <v>0</v>
      </c>
      <c r="E53" s="57">
        <f>IF(AND(E$6&gt;=Parametry!$E$5,'závislosti hrozby a opatření'!E48&gt;0),1,0)</f>
        <v>0</v>
      </c>
      <c r="F53" s="57">
        <f>IF(AND(F$6&gt;=Parametry!$E$5,'závislosti hrozby a opatření'!F48&gt;0),1,0)</f>
        <v>0</v>
      </c>
      <c r="G53" s="57">
        <f>IF(AND(G$6&gt;=Parametry!$E$5,'závislosti hrozby a opatření'!G48&gt;0),1,0)</f>
        <v>0</v>
      </c>
      <c r="H53" s="57">
        <f>IF(AND(H$6&gt;=Parametry!$E$5,'závislosti hrozby a opatření'!H48&gt;0),1,0)</f>
        <v>0</v>
      </c>
      <c r="I53" s="57">
        <f>IF(AND(I$6&gt;=Parametry!$E$5,'závislosti hrozby a opatření'!I48&gt;0),1,0)</f>
        <v>0</v>
      </c>
      <c r="J53" s="57">
        <f>IF(AND(J$6&gt;=Parametry!$E$5,'závislosti hrozby a opatření'!J48&gt;0),1,0)</f>
        <v>0</v>
      </c>
      <c r="K53" s="57">
        <f>IF(AND(K$6&gt;=Parametry!$E$5,'závislosti hrozby a opatření'!K48&gt;0),1,0)</f>
        <v>0</v>
      </c>
      <c r="L53" s="57">
        <f>IF(AND(L$6&gt;=Parametry!$E$5,'závislosti hrozby a opatření'!L48&gt;0),1,0)</f>
        <v>0</v>
      </c>
      <c r="M53" s="57">
        <f>IF(AND(M$6&gt;=Parametry!$E$5,'závislosti hrozby a opatření'!M48&gt;0),1,0)</f>
        <v>0</v>
      </c>
      <c r="N53" s="57">
        <f>IF(AND(N$6&gt;=Parametry!$E$5,'závislosti hrozby a opatření'!N48&gt;0),1,0)</f>
        <v>0</v>
      </c>
      <c r="O53" s="57">
        <f>IF(AND(O$6&gt;=Parametry!$E$5,'závislosti hrozby a opatření'!O48&gt;0),1,0)</f>
        <v>0</v>
      </c>
      <c r="P53" s="57">
        <f>IF(AND(P$6&gt;=Parametry!$E$5,'závislosti hrozby a opatření'!P48&gt;0),1,0)</f>
        <v>0</v>
      </c>
      <c r="Q53" s="57">
        <f>IF(AND(Q$6&gt;=Parametry!$E$5,'závislosti hrozby a opatření'!Q48&gt;0),1,0)</f>
        <v>0</v>
      </c>
      <c r="R53" s="57">
        <f>IF(AND(R$6&gt;=Parametry!$E$5,'závislosti hrozby a opatření'!R48&gt;0),1,0)</f>
        <v>1</v>
      </c>
      <c r="S53" s="57">
        <f>IF(AND(S$6&gt;=Parametry!$E$5,'závislosti hrozby a opatření'!S48&gt;0),1,0)</f>
        <v>0</v>
      </c>
      <c r="T53" s="57">
        <f>IF(AND(T$6&gt;=Parametry!$E$5,'závislosti hrozby a opatření'!T48&gt;0),1,0)</f>
        <v>0</v>
      </c>
      <c r="U53" s="57">
        <f>IF(AND(U$6&gt;=Parametry!$E$5,'závislosti hrozby a opatření'!U48&gt;0),1,0)</f>
        <v>0</v>
      </c>
      <c r="V53" s="57">
        <f>IF(AND(V$6&gt;=Parametry!$E$5,'závislosti hrozby a opatření'!V48&gt;0),1,0)</f>
        <v>0</v>
      </c>
      <c r="W53" s="57">
        <f>IF(AND(W$6&gt;=Parametry!$E$5,'závislosti hrozby a opatření'!W48&gt;0),1,0)</f>
        <v>0</v>
      </c>
      <c r="X53" s="57">
        <f>IF(AND(X$6&gt;=Parametry!$E$5,'závislosti hrozby a opatření'!X48&gt;0),1,0)</f>
        <v>0</v>
      </c>
      <c r="Y53" s="57">
        <f>IF(AND(Y$6&gt;=Parametry!$E$5,'závislosti hrozby a opatření'!Y48&gt;0),1,0)</f>
        <v>0</v>
      </c>
      <c r="Z53" s="57">
        <f>IF(AND(Z$6&gt;=Parametry!$E$5,'závislosti hrozby a opatření'!Z48&gt;0),1,0)</f>
        <v>0</v>
      </c>
      <c r="AA53" s="57">
        <f>IF(AND(AA$6&gt;=Parametry!$E$5,'závislosti hrozby a opatření'!AA48&gt;0),1,0)</f>
        <v>0</v>
      </c>
      <c r="AB53" s="57">
        <f>IF(AND(AB$6&gt;=Parametry!$E$5,'závislosti hrozby a opatření'!AB48&gt;0),1,0)</f>
        <v>0</v>
      </c>
      <c r="AC53" s="57">
        <f>IF(AND(AC$6&gt;=Parametry!$E$5,'závislosti hrozby a opatření'!AC48&gt;0),1,0)</f>
        <v>0</v>
      </c>
      <c r="AD53" s="57">
        <f>IF(AND(AD$6&gt;=Parametry!$E$5,'závislosti hrozby a opatření'!AD48&gt;0),1,0)</f>
        <v>0</v>
      </c>
      <c r="AE53" s="57">
        <f>IF(AND(AE$6&gt;=Parametry!$E$5,'závislosti hrozby a opatření'!AE48&gt;0),1,0)</f>
        <v>0</v>
      </c>
      <c r="AF53" s="57">
        <f>IF(AND(AF$6&gt;=Parametry!$E$5,'závislosti hrozby a opatření'!AF48&gt;0),1,0)</f>
        <v>0</v>
      </c>
      <c r="AG53" s="57">
        <f>IF(AND(AG$6&gt;=Parametry!$E$5,'závislosti hrozby a opatření'!AG48&gt;0),1,0)</f>
        <v>0</v>
      </c>
      <c r="AH53" s="57">
        <f>IF(AND(AH$6&gt;=Parametry!$E$5,'závislosti hrozby a opatření'!AH48&gt;0),1,0)</f>
        <v>0</v>
      </c>
      <c r="AI53" s="57">
        <f>IF(AND(AI$6&gt;=Parametry!$E$5,'závislosti hrozby a opatření'!AI48&gt;0),1,0)</f>
        <v>0</v>
      </c>
      <c r="AJ53" s="57">
        <f>IF(AND(AJ$6&gt;=Parametry!$E$5,'závislosti hrozby a opatření'!AJ48&gt;0),1,0)</f>
        <v>1</v>
      </c>
      <c r="AK53" s="57">
        <f>IF(AND(AK$6&gt;=Parametry!$E$5,'závislosti hrozby a opatření'!AK48&gt;0),1,0)</f>
        <v>1</v>
      </c>
      <c r="AL53" s="57">
        <f>IF(AND(AL$6&gt;=Parametry!$E$5,'závislosti hrozby a opatření'!AL48&gt;0),1,0)</f>
        <v>1</v>
      </c>
      <c r="AM53" s="57">
        <f>IF(AND(AM$6&gt;=Parametry!$E$5,'závislosti hrozby a opatření'!AM48&gt;0),1,0)</f>
        <v>0</v>
      </c>
      <c r="AN53" s="57">
        <f>IF(AND(AN$6&gt;=Parametry!$E$5,'závislosti hrozby a opatření'!AN48&gt;0),1,0)</f>
        <v>0</v>
      </c>
      <c r="AO53" s="57">
        <f>IF(AND(AO$6&gt;=Parametry!$E$5,'závislosti hrozby a opatření'!AO48&gt;0),1,0)</f>
        <v>0</v>
      </c>
      <c r="AP53" s="57">
        <f>IF(AND(AP$6&gt;=Parametry!$E$5,'závislosti hrozby a opatření'!AP48&gt;0),1,0)</f>
        <v>0</v>
      </c>
      <c r="AQ53" s="57">
        <f>IF(AND(AQ$6&gt;=Parametry!$E$5,'závislosti hrozby a opatření'!AQ48&gt;0),1,0)</f>
        <v>0</v>
      </c>
      <c r="AR53" s="57">
        <f>IF(AND(AR$6&gt;=Parametry!$E$5,'závislosti hrozby a opatření'!AR48&gt;0),1,0)</f>
        <v>0</v>
      </c>
      <c r="AS53" s="57">
        <f>IF(AND(AS$6&gt;=Parametry!$E$5,'závislosti hrozby a opatření'!AS48&gt;0),1,0)</f>
        <v>0</v>
      </c>
      <c r="AT53" s="57">
        <f>IF(AND(AT$6&gt;=Parametry!$E$5,'závislosti hrozby a opatření'!AT48&gt;0),1,0)</f>
        <v>0</v>
      </c>
      <c r="AU53" s="57">
        <f>IF(AND(AU$6&gt;=Parametry!$E$5,'závislosti hrozby a opatření'!AU48&gt;0),1,0)</f>
        <v>0</v>
      </c>
    </row>
    <row r="54" spans="1:47" x14ac:dyDescent="0.25">
      <c r="A54" s="2" t="s">
        <v>191</v>
      </c>
      <c r="B54" s="2" t="s">
        <v>192</v>
      </c>
      <c r="C54" s="188">
        <f t="shared" si="2"/>
        <v>4</v>
      </c>
      <c r="D54" s="57">
        <f>IF(AND(D$6&gt;=Parametry!$E$5,'závislosti hrozby a opatření'!D49&gt;0),1,0)</f>
        <v>0</v>
      </c>
      <c r="E54" s="57">
        <f>IF(AND(E$6&gt;=Parametry!$E$5,'závislosti hrozby a opatření'!E49&gt;0),1,0)</f>
        <v>0</v>
      </c>
      <c r="F54" s="57">
        <f>IF(AND(F$6&gt;=Parametry!$E$5,'závislosti hrozby a opatření'!F49&gt;0),1,0)</f>
        <v>0</v>
      </c>
      <c r="G54" s="57">
        <f>IF(AND(G$6&gt;=Parametry!$E$5,'závislosti hrozby a opatření'!G49&gt;0),1,0)</f>
        <v>0</v>
      </c>
      <c r="H54" s="57">
        <f>IF(AND(H$6&gt;=Parametry!$E$5,'závislosti hrozby a opatření'!H49&gt;0),1,0)</f>
        <v>0</v>
      </c>
      <c r="I54" s="57">
        <f>IF(AND(I$6&gt;=Parametry!$E$5,'závislosti hrozby a opatření'!I49&gt;0),1,0)</f>
        <v>0</v>
      </c>
      <c r="J54" s="57">
        <f>IF(AND(J$6&gt;=Parametry!$E$5,'závislosti hrozby a opatření'!J49&gt;0),1,0)</f>
        <v>0</v>
      </c>
      <c r="K54" s="57">
        <f>IF(AND(K$6&gt;=Parametry!$E$5,'závislosti hrozby a opatření'!K49&gt;0),1,0)</f>
        <v>0</v>
      </c>
      <c r="L54" s="57">
        <f>IF(AND(L$6&gt;=Parametry!$E$5,'závislosti hrozby a opatření'!L49&gt;0),1,0)</f>
        <v>0</v>
      </c>
      <c r="M54" s="57">
        <f>IF(AND(M$6&gt;=Parametry!$E$5,'závislosti hrozby a opatření'!M49&gt;0),1,0)</f>
        <v>0</v>
      </c>
      <c r="N54" s="57">
        <f>IF(AND(N$6&gt;=Parametry!$E$5,'závislosti hrozby a opatření'!N49&gt;0),1,0)</f>
        <v>0</v>
      </c>
      <c r="O54" s="57">
        <f>IF(AND(O$6&gt;=Parametry!$E$5,'závislosti hrozby a opatření'!O49&gt;0),1,0)</f>
        <v>0</v>
      </c>
      <c r="P54" s="57">
        <f>IF(AND(P$6&gt;=Parametry!$E$5,'závislosti hrozby a opatření'!P49&gt;0),1,0)</f>
        <v>0</v>
      </c>
      <c r="Q54" s="57">
        <f>IF(AND(Q$6&gt;=Parametry!$E$5,'závislosti hrozby a opatření'!Q49&gt;0),1,0)</f>
        <v>0</v>
      </c>
      <c r="R54" s="57">
        <f>IF(AND(R$6&gt;=Parametry!$E$5,'závislosti hrozby a opatření'!R49&gt;0),1,0)</f>
        <v>1</v>
      </c>
      <c r="S54" s="57">
        <f>IF(AND(S$6&gt;=Parametry!$E$5,'závislosti hrozby a opatření'!S49&gt;0),1,0)</f>
        <v>0</v>
      </c>
      <c r="T54" s="57">
        <f>IF(AND(T$6&gt;=Parametry!$E$5,'závislosti hrozby a opatření'!T49&gt;0),1,0)</f>
        <v>0</v>
      </c>
      <c r="U54" s="57">
        <f>IF(AND(U$6&gt;=Parametry!$E$5,'závislosti hrozby a opatření'!U49&gt;0),1,0)</f>
        <v>0</v>
      </c>
      <c r="V54" s="57">
        <f>IF(AND(V$6&gt;=Parametry!$E$5,'závislosti hrozby a opatření'!V49&gt;0),1,0)</f>
        <v>0</v>
      </c>
      <c r="W54" s="57">
        <f>IF(AND(W$6&gt;=Parametry!$E$5,'závislosti hrozby a opatření'!W49&gt;0),1,0)</f>
        <v>0</v>
      </c>
      <c r="X54" s="57">
        <f>IF(AND(X$6&gt;=Parametry!$E$5,'závislosti hrozby a opatření'!X49&gt;0),1,0)</f>
        <v>0</v>
      </c>
      <c r="Y54" s="57">
        <f>IF(AND(Y$6&gt;=Parametry!$E$5,'závislosti hrozby a opatření'!Y49&gt;0),1,0)</f>
        <v>0</v>
      </c>
      <c r="Z54" s="57">
        <f>IF(AND(Z$6&gt;=Parametry!$E$5,'závislosti hrozby a opatření'!Z49&gt;0),1,0)</f>
        <v>0</v>
      </c>
      <c r="AA54" s="57">
        <f>IF(AND(AA$6&gt;=Parametry!$E$5,'závislosti hrozby a opatření'!AA49&gt;0),1,0)</f>
        <v>0</v>
      </c>
      <c r="AB54" s="57">
        <f>IF(AND(AB$6&gt;=Parametry!$E$5,'závislosti hrozby a opatření'!AB49&gt;0),1,0)</f>
        <v>0</v>
      </c>
      <c r="AC54" s="57">
        <f>IF(AND(AC$6&gt;=Parametry!$E$5,'závislosti hrozby a opatření'!AC49&gt;0),1,0)</f>
        <v>0</v>
      </c>
      <c r="AD54" s="57">
        <f>IF(AND(AD$6&gt;=Parametry!$E$5,'závislosti hrozby a opatření'!AD49&gt;0),1,0)</f>
        <v>0</v>
      </c>
      <c r="AE54" s="57">
        <f>IF(AND(AE$6&gt;=Parametry!$E$5,'závislosti hrozby a opatření'!AE49&gt;0),1,0)</f>
        <v>0</v>
      </c>
      <c r="AF54" s="57">
        <f>IF(AND(AF$6&gt;=Parametry!$E$5,'závislosti hrozby a opatření'!AF49&gt;0),1,0)</f>
        <v>0</v>
      </c>
      <c r="AG54" s="57">
        <f>IF(AND(AG$6&gt;=Parametry!$E$5,'závislosti hrozby a opatření'!AG49&gt;0),1,0)</f>
        <v>0</v>
      </c>
      <c r="AH54" s="57">
        <f>IF(AND(AH$6&gt;=Parametry!$E$5,'závislosti hrozby a opatření'!AH49&gt;0),1,0)</f>
        <v>0</v>
      </c>
      <c r="AI54" s="57">
        <f>IF(AND(AI$6&gt;=Parametry!$E$5,'závislosti hrozby a opatření'!AI49&gt;0),1,0)</f>
        <v>0</v>
      </c>
      <c r="AJ54" s="57">
        <f>IF(AND(AJ$6&gt;=Parametry!$E$5,'závislosti hrozby a opatření'!AJ49&gt;0),1,0)</f>
        <v>1</v>
      </c>
      <c r="AK54" s="57">
        <f>IF(AND(AK$6&gt;=Parametry!$E$5,'závislosti hrozby a opatření'!AK49&gt;0),1,0)</f>
        <v>1</v>
      </c>
      <c r="AL54" s="57">
        <f>IF(AND(AL$6&gt;=Parametry!$E$5,'závislosti hrozby a opatření'!AL49&gt;0),1,0)</f>
        <v>1</v>
      </c>
      <c r="AM54" s="57">
        <f>IF(AND(AM$6&gt;=Parametry!$E$5,'závislosti hrozby a opatření'!AM49&gt;0),1,0)</f>
        <v>0</v>
      </c>
      <c r="AN54" s="57">
        <f>IF(AND(AN$6&gt;=Parametry!$E$5,'závislosti hrozby a opatření'!AN49&gt;0),1,0)</f>
        <v>0</v>
      </c>
      <c r="AO54" s="57">
        <f>IF(AND(AO$6&gt;=Parametry!$E$5,'závislosti hrozby a opatření'!AO49&gt;0),1,0)</f>
        <v>0</v>
      </c>
      <c r="AP54" s="57">
        <f>IF(AND(AP$6&gt;=Parametry!$E$5,'závislosti hrozby a opatření'!AP49&gt;0),1,0)</f>
        <v>0</v>
      </c>
      <c r="AQ54" s="57">
        <f>IF(AND(AQ$6&gt;=Parametry!$E$5,'závislosti hrozby a opatření'!AQ49&gt;0),1,0)</f>
        <v>0</v>
      </c>
      <c r="AR54" s="57">
        <f>IF(AND(AR$6&gt;=Parametry!$E$5,'závislosti hrozby a opatření'!AR49&gt;0),1,0)</f>
        <v>0</v>
      </c>
      <c r="AS54" s="57">
        <f>IF(AND(AS$6&gt;=Parametry!$E$5,'závislosti hrozby a opatření'!AS49&gt;0),1,0)</f>
        <v>0</v>
      </c>
      <c r="AT54" s="57">
        <f>IF(AND(AT$6&gt;=Parametry!$E$5,'závislosti hrozby a opatření'!AT49&gt;0),1,0)</f>
        <v>0</v>
      </c>
      <c r="AU54" s="57">
        <f>IF(AND(AU$6&gt;=Parametry!$E$5,'závislosti hrozby a opatření'!AU49&gt;0),1,0)</f>
        <v>0</v>
      </c>
    </row>
    <row r="55" spans="1:47" x14ac:dyDescent="0.25">
      <c r="A55" s="2" t="s">
        <v>193</v>
      </c>
      <c r="B55" s="2" t="s">
        <v>194</v>
      </c>
      <c r="C55" s="188">
        <f t="shared" si="2"/>
        <v>3</v>
      </c>
      <c r="D55" s="57">
        <f>IF(AND(D$6&gt;=Parametry!$E$5,'závislosti hrozby a opatření'!D50&gt;0),1,0)</f>
        <v>0</v>
      </c>
      <c r="E55" s="57">
        <f>IF(AND(E$6&gt;=Parametry!$E$5,'závislosti hrozby a opatření'!E50&gt;0),1,0)</f>
        <v>0</v>
      </c>
      <c r="F55" s="57">
        <f>IF(AND(F$6&gt;=Parametry!$E$5,'závislosti hrozby a opatření'!F50&gt;0),1,0)</f>
        <v>0</v>
      </c>
      <c r="G55" s="57">
        <f>IF(AND(G$6&gt;=Parametry!$E$5,'závislosti hrozby a opatření'!G50&gt;0),1,0)</f>
        <v>0</v>
      </c>
      <c r="H55" s="57">
        <f>IF(AND(H$6&gt;=Parametry!$E$5,'závislosti hrozby a opatření'!H50&gt;0),1,0)</f>
        <v>0</v>
      </c>
      <c r="I55" s="57">
        <f>IF(AND(I$6&gt;=Parametry!$E$5,'závislosti hrozby a opatření'!I50&gt;0),1,0)</f>
        <v>0</v>
      </c>
      <c r="J55" s="57">
        <f>IF(AND(J$6&gt;=Parametry!$E$5,'závislosti hrozby a opatření'!J50&gt;0),1,0)</f>
        <v>0</v>
      </c>
      <c r="K55" s="57">
        <f>IF(AND(K$6&gt;=Parametry!$E$5,'závislosti hrozby a opatření'!K50&gt;0),1,0)</f>
        <v>0</v>
      </c>
      <c r="L55" s="57">
        <f>IF(AND(L$6&gt;=Parametry!$E$5,'závislosti hrozby a opatření'!L50&gt;0),1,0)</f>
        <v>0</v>
      </c>
      <c r="M55" s="57">
        <f>IF(AND(M$6&gt;=Parametry!$E$5,'závislosti hrozby a opatření'!M50&gt;0),1,0)</f>
        <v>0</v>
      </c>
      <c r="N55" s="57">
        <f>IF(AND(N$6&gt;=Parametry!$E$5,'závislosti hrozby a opatření'!N50&gt;0),1,0)</f>
        <v>0</v>
      </c>
      <c r="O55" s="57">
        <f>IF(AND(O$6&gt;=Parametry!$E$5,'závislosti hrozby a opatření'!O50&gt;0),1,0)</f>
        <v>0</v>
      </c>
      <c r="P55" s="57">
        <f>IF(AND(P$6&gt;=Parametry!$E$5,'závislosti hrozby a opatření'!P50&gt;0),1,0)</f>
        <v>0</v>
      </c>
      <c r="Q55" s="57">
        <f>IF(AND(Q$6&gt;=Parametry!$E$5,'závislosti hrozby a opatření'!Q50&gt;0),1,0)</f>
        <v>0</v>
      </c>
      <c r="R55" s="57">
        <f>IF(AND(R$6&gt;=Parametry!$E$5,'závislosti hrozby a opatření'!R50&gt;0),1,0)</f>
        <v>1</v>
      </c>
      <c r="S55" s="57">
        <f>IF(AND(S$6&gt;=Parametry!$E$5,'závislosti hrozby a opatření'!S50&gt;0),1,0)</f>
        <v>0</v>
      </c>
      <c r="T55" s="57">
        <f>IF(AND(T$6&gt;=Parametry!$E$5,'závislosti hrozby a opatření'!T50&gt;0),1,0)</f>
        <v>0</v>
      </c>
      <c r="U55" s="57">
        <f>IF(AND(U$6&gt;=Parametry!$E$5,'závislosti hrozby a opatření'!U50&gt;0),1,0)</f>
        <v>0</v>
      </c>
      <c r="V55" s="57">
        <f>IF(AND(V$6&gt;=Parametry!$E$5,'závislosti hrozby a opatření'!V50&gt;0),1,0)</f>
        <v>0</v>
      </c>
      <c r="W55" s="57">
        <f>IF(AND(W$6&gt;=Parametry!$E$5,'závislosti hrozby a opatření'!W50&gt;0),1,0)</f>
        <v>0</v>
      </c>
      <c r="X55" s="57">
        <f>IF(AND(X$6&gt;=Parametry!$E$5,'závislosti hrozby a opatření'!X50&gt;0),1,0)</f>
        <v>0</v>
      </c>
      <c r="Y55" s="57">
        <f>IF(AND(Y$6&gt;=Parametry!$E$5,'závislosti hrozby a opatření'!Y50&gt;0),1,0)</f>
        <v>0</v>
      </c>
      <c r="Z55" s="57">
        <f>IF(AND(Z$6&gt;=Parametry!$E$5,'závislosti hrozby a opatření'!Z50&gt;0),1,0)</f>
        <v>0</v>
      </c>
      <c r="AA55" s="57">
        <f>IF(AND(AA$6&gt;=Parametry!$E$5,'závislosti hrozby a opatření'!AA50&gt;0),1,0)</f>
        <v>0</v>
      </c>
      <c r="AB55" s="57">
        <f>IF(AND(AB$6&gt;=Parametry!$E$5,'závislosti hrozby a opatření'!AB50&gt;0),1,0)</f>
        <v>0</v>
      </c>
      <c r="AC55" s="57">
        <f>IF(AND(AC$6&gt;=Parametry!$E$5,'závislosti hrozby a opatření'!AC50&gt;0),1,0)</f>
        <v>0</v>
      </c>
      <c r="AD55" s="57">
        <f>IF(AND(AD$6&gt;=Parametry!$E$5,'závislosti hrozby a opatření'!AD50&gt;0),1,0)</f>
        <v>0</v>
      </c>
      <c r="AE55" s="57">
        <f>IF(AND(AE$6&gt;=Parametry!$E$5,'závislosti hrozby a opatření'!AE50&gt;0),1,0)</f>
        <v>0</v>
      </c>
      <c r="AF55" s="57">
        <f>IF(AND(AF$6&gt;=Parametry!$E$5,'závislosti hrozby a opatření'!AF50&gt;0),1,0)</f>
        <v>0</v>
      </c>
      <c r="AG55" s="57">
        <f>IF(AND(AG$6&gt;=Parametry!$E$5,'závislosti hrozby a opatření'!AG50&gt;0),1,0)</f>
        <v>0</v>
      </c>
      <c r="AH55" s="57">
        <f>IF(AND(AH$6&gt;=Parametry!$E$5,'závislosti hrozby a opatření'!AH50&gt;0),1,0)</f>
        <v>0</v>
      </c>
      <c r="AI55" s="57">
        <f>IF(AND(AI$6&gt;=Parametry!$E$5,'závislosti hrozby a opatření'!AI50&gt;0),1,0)</f>
        <v>0</v>
      </c>
      <c r="AJ55" s="57">
        <f>IF(AND(AJ$6&gt;=Parametry!$E$5,'závislosti hrozby a opatření'!AJ50&gt;0),1,0)</f>
        <v>1</v>
      </c>
      <c r="AK55" s="57">
        <f>IF(AND(AK$6&gt;=Parametry!$E$5,'závislosti hrozby a opatření'!AK50&gt;0),1,0)</f>
        <v>0</v>
      </c>
      <c r="AL55" s="57">
        <f>IF(AND(AL$6&gt;=Parametry!$E$5,'závislosti hrozby a opatření'!AL50&gt;0),1,0)</f>
        <v>1</v>
      </c>
      <c r="AM55" s="57">
        <f>IF(AND(AM$6&gt;=Parametry!$E$5,'závislosti hrozby a opatření'!AM50&gt;0),1,0)</f>
        <v>0</v>
      </c>
      <c r="AN55" s="57">
        <f>IF(AND(AN$6&gt;=Parametry!$E$5,'závislosti hrozby a opatření'!AN50&gt;0),1,0)</f>
        <v>0</v>
      </c>
      <c r="AO55" s="57">
        <f>IF(AND(AO$6&gt;=Parametry!$E$5,'závislosti hrozby a opatření'!AO50&gt;0),1,0)</f>
        <v>0</v>
      </c>
      <c r="AP55" s="57">
        <f>IF(AND(AP$6&gt;=Parametry!$E$5,'závislosti hrozby a opatření'!AP50&gt;0),1,0)</f>
        <v>0</v>
      </c>
      <c r="AQ55" s="57">
        <f>IF(AND(AQ$6&gt;=Parametry!$E$5,'závislosti hrozby a opatření'!AQ50&gt;0),1,0)</f>
        <v>0</v>
      </c>
      <c r="AR55" s="57">
        <f>IF(AND(AR$6&gt;=Parametry!$E$5,'závislosti hrozby a opatření'!AR50&gt;0),1,0)</f>
        <v>0</v>
      </c>
      <c r="AS55" s="57">
        <f>IF(AND(AS$6&gt;=Parametry!$E$5,'závislosti hrozby a opatření'!AS50&gt;0),1,0)</f>
        <v>0</v>
      </c>
      <c r="AT55" s="57">
        <f>IF(AND(AT$6&gt;=Parametry!$E$5,'závislosti hrozby a opatření'!AT50&gt;0),1,0)</f>
        <v>0</v>
      </c>
      <c r="AU55" s="57">
        <f>IF(AND(AU$6&gt;=Parametry!$E$5,'závislosti hrozby a opatření'!AU50&gt;0),1,0)</f>
        <v>0</v>
      </c>
    </row>
    <row r="56" spans="1:47" x14ac:dyDescent="0.25">
      <c r="A56" s="2" t="s">
        <v>195</v>
      </c>
      <c r="B56" s="2" t="s">
        <v>196</v>
      </c>
      <c r="C56" s="188">
        <f t="shared" si="2"/>
        <v>0</v>
      </c>
      <c r="D56" s="57">
        <f>IF(AND(D$6&gt;=Parametry!$E$5,'závislosti hrozby a opatření'!D51&gt;0),1,0)</f>
        <v>0</v>
      </c>
      <c r="E56" s="57">
        <f>IF(AND(E$6&gt;=Parametry!$E$5,'závislosti hrozby a opatření'!E51&gt;0),1,0)</f>
        <v>0</v>
      </c>
      <c r="F56" s="57">
        <f>IF(AND(F$6&gt;=Parametry!$E$5,'závislosti hrozby a opatření'!F51&gt;0),1,0)</f>
        <v>0</v>
      </c>
      <c r="G56" s="57">
        <f>IF(AND(G$6&gt;=Parametry!$E$5,'závislosti hrozby a opatření'!G51&gt;0),1,0)</f>
        <v>0</v>
      </c>
      <c r="H56" s="57">
        <f>IF(AND(H$6&gt;=Parametry!$E$5,'závislosti hrozby a opatření'!H51&gt;0),1,0)</f>
        <v>0</v>
      </c>
      <c r="I56" s="57">
        <f>IF(AND(I$6&gt;=Parametry!$E$5,'závislosti hrozby a opatření'!I51&gt;0),1,0)</f>
        <v>0</v>
      </c>
      <c r="J56" s="57">
        <f>IF(AND(J$6&gt;=Parametry!$E$5,'závislosti hrozby a opatření'!J51&gt;0),1,0)</f>
        <v>0</v>
      </c>
      <c r="K56" s="57">
        <f>IF(AND(K$6&gt;=Parametry!$E$5,'závislosti hrozby a opatření'!K51&gt;0),1,0)</f>
        <v>0</v>
      </c>
      <c r="L56" s="57">
        <f>IF(AND(L$6&gt;=Parametry!$E$5,'závislosti hrozby a opatření'!L51&gt;0),1,0)</f>
        <v>0</v>
      </c>
      <c r="M56" s="57">
        <f>IF(AND(M$6&gt;=Parametry!$E$5,'závislosti hrozby a opatření'!M51&gt;0),1,0)</f>
        <v>0</v>
      </c>
      <c r="N56" s="57">
        <f>IF(AND(N$6&gt;=Parametry!$E$5,'závislosti hrozby a opatření'!N51&gt;0),1,0)</f>
        <v>0</v>
      </c>
      <c r="O56" s="57">
        <f>IF(AND(O$6&gt;=Parametry!$E$5,'závislosti hrozby a opatření'!O51&gt;0),1,0)</f>
        <v>0</v>
      </c>
      <c r="P56" s="57">
        <f>IF(AND(P$6&gt;=Parametry!$E$5,'závislosti hrozby a opatření'!P51&gt;0),1,0)</f>
        <v>0</v>
      </c>
      <c r="Q56" s="57">
        <f>IF(AND(Q$6&gt;=Parametry!$E$5,'závislosti hrozby a opatření'!Q51&gt;0),1,0)</f>
        <v>0</v>
      </c>
      <c r="R56" s="57">
        <f>IF(AND(R$6&gt;=Parametry!$E$5,'závislosti hrozby a opatření'!R51&gt;0),1,0)</f>
        <v>0</v>
      </c>
      <c r="S56" s="57">
        <f>IF(AND(S$6&gt;=Parametry!$E$5,'závislosti hrozby a opatření'!S51&gt;0),1,0)</f>
        <v>0</v>
      </c>
      <c r="T56" s="57">
        <f>IF(AND(T$6&gt;=Parametry!$E$5,'závislosti hrozby a opatření'!T51&gt;0),1,0)</f>
        <v>0</v>
      </c>
      <c r="U56" s="57">
        <f>IF(AND(U$6&gt;=Parametry!$E$5,'závislosti hrozby a opatření'!U51&gt;0),1,0)</f>
        <v>0</v>
      </c>
      <c r="V56" s="57">
        <f>IF(AND(V$6&gt;=Parametry!$E$5,'závislosti hrozby a opatření'!V51&gt;0),1,0)</f>
        <v>0</v>
      </c>
      <c r="W56" s="57">
        <f>IF(AND(W$6&gt;=Parametry!$E$5,'závislosti hrozby a opatření'!W51&gt;0),1,0)</f>
        <v>0</v>
      </c>
      <c r="X56" s="57">
        <f>IF(AND(X$6&gt;=Parametry!$E$5,'závislosti hrozby a opatření'!X51&gt;0),1,0)</f>
        <v>0</v>
      </c>
      <c r="Y56" s="57">
        <f>IF(AND(Y$6&gt;=Parametry!$E$5,'závislosti hrozby a opatření'!Y51&gt;0),1,0)</f>
        <v>0</v>
      </c>
      <c r="Z56" s="57">
        <f>IF(AND(Z$6&gt;=Parametry!$E$5,'závislosti hrozby a opatření'!Z51&gt;0),1,0)</f>
        <v>0</v>
      </c>
      <c r="AA56" s="57">
        <f>IF(AND(AA$6&gt;=Parametry!$E$5,'závislosti hrozby a opatření'!AA51&gt;0),1,0)</f>
        <v>0</v>
      </c>
      <c r="AB56" s="57">
        <f>IF(AND(AB$6&gt;=Parametry!$E$5,'závislosti hrozby a opatření'!AB51&gt;0),1,0)</f>
        <v>0</v>
      </c>
      <c r="AC56" s="57">
        <f>IF(AND(AC$6&gt;=Parametry!$E$5,'závislosti hrozby a opatření'!AC51&gt;0),1,0)</f>
        <v>0</v>
      </c>
      <c r="AD56" s="57">
        <f>IF(AND(AD$6&gt;=Parametry!$E$5,'závislosti hrozby a opatření'!AD51&gt;0),1,0)</f>
        <v>0</v>
      </c>
      <c r="AE56" s="57">
        <f>IF(AND(AE$6&gt;=Parametry!$E$5,'závislosti hrozby a opatření'!AE51&gt;0),1,0)</f>
        <v>0</v>
      </c>
      <c r="AF56" s="57">
        <f>IF(AND(AF$6&gt;=Parametry!$E$5,'závislosti hrozby a opatření'!AF51&gt;0),1,0)</f>
        <v>0</v>
      </c>
      <c r="AG56" s="57">
        <f>IF(AND(AG$6&gt;=Parametry!$E$5,'závislosti hrozby a opatření'!AG51&gt;0),1,0)</f>
        <v>0</v>
      </c>
      <c r="AH56" s="57">
        <f>IF(AND(AH$6&gt;=Parametry!$E$5,'závislosti hrozby a opatření'!AH51&gt;0),1,0)</f>
        <v>0</v>
      </c>
      <c r="AI56" s="57">
        <f>IF(AND(AI$6&gt;=Parametry!$E$5,'závislosti hrozby a opatření'!AI51&gt;0),1,0)</f>
        <v>0</v>
      </c>
      <c r="AJ56" s="57">
        <f>IF(AND(AJ$6&gt;=Parametry!$E$5,'závislosti hrozby a opatření'!AJ51&gt;0),1,0)</f>
        <v>0</v>
      </c>
      <c r="AK56" s="57">
        <f>IF(AND(AK$6&gt;=Parametry!$E$5,'závislosti hrozby a opatření'!AK51&gt;0),1,0)</f>
        <v>0</v>
      </c>
      <c r="AL56" s="57">
        <f>IF(AND(AL$6&gt;=Parametry!$E$5,'závislosti hrozby a opatření'!AL51&gt;0),1,0)</f>
        <v>0</v>
      </c>
      <c r="AM56" s="57">
        <f>IF(AND(AM$6&gt;=Parametry!$E$5,'závislosti hrozby a opatření'!AM51&gt;0),1,0)</f>
        <v>0</v>
      </c>
      <c r="AN56" s="57">
        <f>IF(AND(AN$6&gt;=Parametry!$E$5,'závislosti hrozby a opatření'!AN51&gt;0),1,0)</f>
        <v>0</v>
      </c>
      <c r="AO56" s="57">
        <f>IF(AND(AO$6&gt;=Parametry!$E$5,'závislosti hrozby a opatření'!AO51&gt;0),1,0)</f>
        <v>0</v>
      </c>
      <c r="AP56" s="57">
        <f>IF(AND(AP$6&gt;=Parametry!$E$5,'závislosti hrozby a opatření'!AP51&gt;0),1,0)</f>
        <v>0</v>
      </c>
      <c r="AQ56" s="57">
        <f>IF(AND(AQ$6&gt;=Parametry!$E$5,'závislosti hrozby a opatření'!AQ51&gt;0),1,0)</f>
        <v>0</v>
      </c>
      <c r="AR56" s="57">
        <f>IF(AND(AR$6&gt;=Parametry!$E$5,'závislosti hrozby a opatření'!AR51&gt;0),1,0)</f>
        <v>0</v>
      </c>
      <c r="AS56" s="57">
        <f>IF(AND(AS$6&gt;=Parametry!$E$5,'závislosti hrozby a opatření'!AS51&gt;0),1,0)</f>
        <v>0</v>
      </c>
      <c r="AT56" s="57">
        <f>IF(AND(AT$6&gt;=Parametry!$E$5,'závislosti hrozby a opatření'!AT51&gt;0),1,0)</f>
        <v>0</v>
      </c>
      <c r="AU56" s="57">
        <f>IF(AND(AU$6&gt;=Parametry!$E$5,'závislosti hrozby a opatření'!AU51&gt;0),1,0)</f>
        <v>0</v>
      </c>
    </row>
    <row r="57" spans="1:47" x14ac:dyDescent="0.25">
      <c r="A57" s="2" t="s">
        <v>197</v>
      </c>
      <c r="B57" s="2" t="s">
        <v>198</v>
      </c>
      <c r="C57" s="188">
        <f t="shared" si="2"/>
        <v>1</v>
      </c>
      <c r="D57" s="57">
        <f>IF(AND(D$6&gt;=Parametry!$E$5,'závislosti hrozby a opatření'!D52&gt;0),1,0)</f>
        <v>0</v>
      </c>
      <c r="E57" s="57">
        <f>IF(AND(E$6&gt;=Parametry!$E$5,'závislosti hrozby a opatření'!E52&gt;0),1,0)</f>
        <v>0</v>
      </c>
      <c r="F57" s="57">
        <f>IF(AND(F$6&gt;=Parametry!$E$5,'závislosti hrozby a opatření'!F52&gt;0),1,0)</f>
        <v>0</v>
      </c>
      <c r="G57" s="57">
        <f>IF(AND(G$6&gt;=Parametry!$E$5,'závislosti hrozby a opatření'!G52&gt;0),1,0)</f>
        <v>0</v>
      </c>
      <c r="H57" s="57">
        <f>IF(AND(H$6&gt;=Parametry!$E$5,'závislosti hrozby a opatření'!H52&gt;0),1,0)</f>
        <v>0</v>
      </c>
      <c r="I57" s="57">
        <f>IF(AND(I$6&gt;=Parametry!$E$5,'závislosti hrozby a opatření'!I52&gt;0),1,0)</f>
        <v>0</v>
      </c>
      <c r="J57" s="57">
        <f>IF(AND(J$6&gt;=Parametry!$E$5,'závislosti hrozby a opatření'!J52&gt;0),1,0)</f>
        <v>0</v>
      </c>
      <c r="K57" s="57">
        <f>IF(AND(K$6&gt;=Parametry!$E$5,'závislosti hrozby a opatření'!K52&gt;0),1,0)</f>
        <v>0</v>
      </c>
      <c r="L57" s="57">
        <f>IF(AND(L$6&gt;=Parametry!$E$5,'závislosti hrozby a opatření'!L52&gt;0),1,0)</f>
        <v>0</v>
      </c>
      <c r="M57" s="57">
        <f>IF(AND(M$6&gt;=Parametry!$E$5,'závislosti hrozby a opatření'!M52&gt;0),1,0)</f>
        <v>0</v>
      </c>
      <c r="N57" s="57">
        <f>IF(AND(N$6&gt;=Parametry!$E$5,'závislosti hrozby a opatření'!N52&gt;0),1,0)</f>
        <v>0</v>
      </c>
      <c r="O57" s="57">
        <f>IF(AND(O$6&gt;=Parametry!$E$5,'závislosti hrozby a opatření'!O52&gt;0),1,0)</f>
        <v>0</v>
      </c>
      <c r="P57" s="57">
        <f>IF(AND(P$6&gt;=Parametry!$E$5,'závislosti hrozby a opatření'!P52&gt;0),1,0)</f>
        <v>0</v>
      </c>
      <c r="Q57" s="57">
        <f>IF(AND(Q$6&gt;=Parametry!$E$5,'závislosti hrozby a opatření'!Q52&gt;0),1,0)</f>
        <v>0</v>
      </c>
      <c r="R57" s="57">
        <f>IF(AND(R$6&gt;=Parametry!$E$5,'závislosti hrozby a opatření'!R52&gt;0),1,0)</f>
        <v>0</v>
      </c>
      <c r="S57" s="57">
        <f>IF(AND(S$6&gt;=Parametry!$E$5,'závislosti hrozby a opatření'!S52&gt;0),1,0)</f>
        <v>0</v>
      </c>
      <c r="T57" s="57">
        <f>IF(AND(T$6&gt;=Parametry!$E$5,'závislosti hrozby a opatření'!T52&gt;0),1,0)</f>
        <v>0</v>
      </c>
      <c r="U57" s="57">
        <f>IF(AND(U$6&gt;=Parametry!$E$5,'závislosti hrozby a opatření'!U52&gt;0),1,0)</f>
        <v>0</v>
      </c>
      <c r="V57" s="57">
        <f>IF(AND(V$6&gt;=Parametry!$E$5,'závislosti hrozby a opatření'!V52&gt;0),1,0)</f>
        <v>0</v>
      </c>
      <c r="W57" s="57">
        <f>IF(AND(W$6&gt;=Parametry!$E$5,'závislosti hrozby a opatření'!W52&gt;0),1,0)</f>
        <v>0</v>
      </c>
      <c r="X57" s="57">
        <f>IF(AND(X$6&gt;=Parametry!$E$5,'závislosti hrozby a opatření'!X52&gt;0),1,0)</f>
        <v>0</v>
      </c>
      <c r="Y57" s="57">
        <f>IF(AND(Y$6&gt;=Parametry!$E$5,'závislosti hrozby a opatření'!Y52&gt;0),1,0)</f>
        <v>0</v>
      </c>
      <c r="Z57" s="57">
        <f>IF(AND(Z$6&gt;=Parametry!$E$5,'závislosti hrozby a opatření'!Z52&gt;0),1,0)</f>
        <v>0</v>
      </c>
      <c r="AA57" s="57">
        <f>IF(AND(AA$6&gt;=Parametry!$E$5,'závislosti hrozby a opatření'!AA52&gt;0),1,0)</f>
        <v>0</v>
      </c>
      <c r="AB57" s="57">
        <f>IF(AND(AB$6&gt;=Parametry!$E$5,'závislosti hrozby a opatření'!AB52&gt;0),1,0)</f>
        <v>0</v>
      </c>
      <c r="AC57" s="57">
        <f>IF(AND(AC$6&gt;=Parametry!$E$5,'závislosti hrozby a opatření'!AC52&gt;0),1,0)</f>
        <v>0</v>
      </c>
      <c r="AD57" s="57">
        <f>IF(AND(AD$6&gt;=Parametry!$E$5,'závislosti hrozby a opatření'!AD52&gt;0),1,0)</f>
        <v>0</v>
      </c>
      <c r="AE57" s="57">
        <f>IF(AND(AE$6&gt;=Parametry!$E$5,'závislosti hrozby a opatření'!AE52&gt;0),1,0)</f>
        <v>0</v>
      </c>
      <c r="AF57" s="57">
        <f>IF(AND(AF$6&gt;=Parametry!$E$5,'závislosti hrozby a opatření'!AF52&gt;0),1,0)</f>
        <v>0</v>
      </c>
      <c r="AG57" s="57">
        <f>IF(AND(AG$6&gt;=Parametry!$E$5,'závislosti hrozby a opatření'!AG52&gt;0),1,0)</f>
        <v>0</v>
      </c>
      <c r="AH57" s="57">
        <f>IF(AND(AH$6&gt;=Parametry!$E$5,'závislosti hrozby a opatření'!AH52&gt;0),1,0)</f>
        <v>0</v>
      </c>
      <c r="AI57" s="57">
        <f>IF(AND(AI$6&gt;=Parametry!$E$5,'závislosti hrozby a opatření'!AI52&gt;0),1,0)</f>
        <v>0</v>
      </c>
      <c r="AJ57" s="57">
        <f>IF(AND(AJ$6&gt;=Parametry!$E$5,'závislosti hrozby a opatření'!AJ52&gt;0),1,0)</f>
        <v>0</v>
      </c>
      <c r="AK57" s="57">
        <f>IF(AND(AK$6&gt;=Parametry!$E$5,'závislosti hrozby a opatření'!AK52&gt;0),1,0)</f>
        <v>1</v>
      </c>
      <c r="AL57" s="57">
        <f>IF(AND(AL$6&gt;=Parametry!$E$5,'závislosti hrozby a opatření'!AL52&gt;0),1,0)</f>
        <v>0</v>
      </c>
      <c r="AM57" s="57">
        <f>IF(AND(AM$6&gt;=Parametry!$E$5,'závislosti hrozby a opatření'!AM52&gt;0),1,0)</f>
        <v>0</v>
      </c>
      <c r="AN57" s="57">
        <f>IF(AND(AN$6&gt;=Parametry!$E$5,'závislosti hrozby a opatření'!AN52&gt;0),1,0)</f>
        <v>0</v>
      </c>
      <c r="AO57" s="57">
        <f>IF(AND(AO$6&gt;=Parametry!$E$5,'závislosti hrozby a opatření'!AO52&gt;0),1,0)</f>
        <v>0</v>
      </c>
      <c r="AP57" s="57">
        <f>IF(AND(AP$6&gt;=Parametry!$E$5,'závislosti hrozby a opatření'!AP52&gt;0),1,0)</f>
        <v>0</v>
      </c>
      <c r="AQ57" s="57">
        <f>IF(AND(AQ$6&gt;=Parametry!$E$5,'závislosti hrozby a opatření'!AQ52&gt;0),1,0)</f>
        <v>0</v>
      </c>
      <c r="AR57" s="57">
        <f>IF(AND(AR$6&gt;=Parametry!$E$5,'závislosti hrozby a opatření'!AR52&gt;0),1,0)</f>
        <v>0</v>
      </c>
      <c r="AS57" s="57">
        <f>IF(AND(AS$6&gt;=Parametry!$E$5,'závislosti hrozby a opatření'!AS52&gt;0),1,0)</f>
        <v>0</v>
      </c>
      <c r="AT57" s="57">
        <f>IF(AND(AT$6&gt;=Parametry!$E$5,'závislosti hrozby a opatření'!AT52&gt;0),1,0)</f>
        <v>0</v>
      </c>
      <c r="AU57" s="57">
        <f>IF(AND(AU$6&gt;=Parametry!$E$5,'závislosti hrozby a opatření'!AU52&gt;0),1,0)</f>
        <v>0</v>
      </c>
    </row>
    <row r="58" spans="1:47" x14ac:dyDescent="0.25">
      <c r="A58" s="2" t="s">
        <v>199</v>
      </c>
      <c r="B58" s="2" t="s">
        <v>200</v>
      </c>
      <c r="C58" s="188">
        <f t="shared" si="2"/>
        <v>2</v>
      </c>
      <c r="D58" s="57">
        <f>IF(AND(D$6&gt;=Parametry!$E$5,'závislosti hrozby a opatření'!D53&gt;0),1,0)</f>
        <v>0</v>
      </c>
      <c r="E58" s="57">
        <f>IF(AND(E$6&gt;=Parametry!$E$5,'závislosti hrozby a opatření'!E53&gt;0),1,0)</f>
        <v>0</v>
      </c>
      <c r="F58" s="57">
        <f>IF(AND(F$6&gt;=Parametry!$E$5,'závislosti hrozby a opatření'!F53&gt;0),1,0)</f>
        <v>0</v>
      </c>
      <c r="G58" s="57">
        <f>IF(AND(G$6&gt;=Parametry!$E$5,'závislosti hrozby a opatření'!G53&gt;0),1,0)</f>
        <v>0</v>
      </c>
      <c r="H58" s="57">
        <f>IF(AND(H$6&gt;=Parametry!$E$5,'závislosti hrozby a opatření'!H53&gt;0),1,0)</f>
        <v>0</v>
      </c>
      <c r="I58" s="57">
        <f>IF(AND(I$6&gt;=Parametry!$E$5,'závislosti hrozby a opatření'!I53&gt;0),1,0)</f>
        <v>0</v>
      </c>
      <c r="J58" s="57">
        <f>IF(AND(J$6&gt;=Parametry!$E$5,'závislosti hrozby a opatření'!J53&gt;0),1,0)</f>
        <v>0</v>
      </c>
      <c r="K58" s="57">
        <f>IF(AND(K$6&gt;=Parametry!$E$5,'závislosti hrozby a opatření'!K53&gt;0),1,0)</f>
        <v>0</v>
      </c>
      <c r="L58" s="57">
        <f>IF(AND(L$6&gt;=Parametry!$E$5,'závislosti hrozby a opatření'!L53&gt;0),1,0)</f>
        <v>0</v>
      </c>
      <c r="M58" s="57">
        <f>IF(AND(M$6&gt;=Parametry!$E$5,'závislosti hrozby a opatření'!M53&gt;0),1,0)</f>
        <v>0</v>
      </c>
      <c r="N58" s="57">
        <f>IF(AND(N$6&gt;=Parametry!$E$5,'závislosti hrozby a opatření'!N53&gt;0),1,0)</f>
        <v>0</v>
      </c>
      <c r="O58" s="57">
        <f>IF(AND(O$6&gt;=Parametry!$E$5,'závislosti hrozby a opatření'!O53&gt;0),1,0)</f>
        <v>0</v>
      </c>
      <c r="P58" s="57">
        <f>IF(AND(P$6&gt;=Parametry!$E$5,'závislosti hrozby a opatření'!P53&gt;0),1,0)</f>
        <v>0</v>
      </c>
      <c r="Q58" s="57">
        <f>IF(AND(Q$6&gt;=Parametry!$E$5,'závislosti hrozby a opatření'!Q53&gt;0),1,0)</f>
        <v>0</v>
      </c>
      <c r="R58" s="57">
        <f>IF(AND(R$6&gt;=Parametry!$E$5,'závislosti hrozby a opatření'!R53&gt;0),1,0)</f>
        <v>1</v>
      </c>
      <c r="S58" s="57">
        <f>IF(AND(S$6&gt;=Parametry!$E$5,'závislosti hrozby a opatření'!S53&gt;0),1,0)</f>
        <v>0</v>
      </c>
      <c r="T58" s="57">
        <f>IF(AND(T$6&gt;=Parametry!$E$5,'závislosti hrozby a opatření'!T53&gt;0),1,0)</f>
        <v>0</v>
      </c>
      <c r="U58" s="57">
        <f>IF(AND(U$6&gt;=Parametry!$E$5,'závislosti hrozby a opatření'!U53&gt;0),1,0)</f>
        <v>0</v>
      </c>
      <c r="V58" s="57">
        <f>IF(AND(V$6&gt;=Parametry!$E$5,'závislosti hrozby a opatření'!V53&gt;0),1,0)</f>
        <v>0</v>
      </c>
      <c r="W58" s="57">
        <f>IF(AND(W$6&gt;=Parametry!$E$5,'závislosti hrozby a opatření'!W53&gt;0),1,0)</f>
        <v>0</v>
      </c>
      <c r="X58" s="57">
        <f>IF(AND(X$6&gt;=Parametry!$E$5,'závislosti hrozby a opatření'!X53&gt;0),1,0)</f>
        <v>0</v>
      </c>
      <c r="Y58" s="57">
        <f>IF(AND(Y$6&gt;=Parametry!$E$5,'závislosti hrozby a opatření'!Y53&gt;0),1,0)</f>
        <v>0</v>
      </c>
      <c r="Z58" s="57">
        <f>IF(AND(Z$6&gt;=Parametry!$E$5,'závislosti hrozby a opatření'!Z53&gt;0),1,0)</f>
        <v>0</v>
      </c>
      <c r="AA58" s="57">
        <f>IF(AND(AA$6&gt;=Parametry!$E$5,'závislosti hrozby a opatření'!AA53&gt;0),1,0)</f>
        <v>0</v>
      </c>
      <c r="AB58" s="57">
        <f>IF(AND(AB$6&gt;=Parametry!$E$5,'závislosti hrozby a opatření'!AB53&gt;0),1,0)</f>
        <v>0</v>
      </c>
      <c r="AC58" s="57">
        <f>IF(AND(AC$6&gt;=Parametry!$E$5,'závislosti hrozby a opatření'!AC53&gt;0),1,0)</f>
        <v>0</v>
      </c>
      <c r="AD58" s="57">
        <f>IF(AND(AD$6&gt;=Parametry!$E$5,'závislosti hrozby a opatření'!AD53&gt;0),1,0)</f>
        <v>0</v>
      </c>
      <c r="AE58" s="57">
        <f>IF(AND(AE$6&gt;=Parametry!$E$5,'závislosti hrozby a opatření'!AE53&gt;0),1,0)</f>
        <v>0</v>
      </c>
      <c r="AF58" s="57">
        <f>IF(AND(AF$6&gt;=Parametry!$E$5,'závislosti hrozby a opatření'!AF53&gt;0),1,0)</f>
        <v>0</v>
      </c>
      <c r="AG58" s="57">
        <f>IF(AND(AG$6&gt;=Parametry!$E$5,'závislosti hrozby a opatření'!AG53&gt;0),1,0)</f>
        <v>0</v>
      </c>
      <c r="AH58" s="57">
        <f>IF(AND(AH$6&gt;=Parametry!$E$5,'závislosti hrozby a opatření'!AH53&gt;0),1,0)</f>
        <v>0</v>
      </c>
      <c r="AI58" s="57">
        <f>IF(AND(AI$6&gt;=Parametry!$E$5,'závislosti hrozby a opatření'!AI53&gt;0),1,0)</f>
        <v>0</v>
      </c>
      <c r="AJ58" s="57">
        <f>IF(AND(AJ$6&gt;=Parametry!$E$5,'závislosti hrozby a opatření'!AJ53&gt;0),1,0)</f>
        <v>1</v>
      </c>
      <c r="AK58" s="57">
        <f>IF(AND(AK$6&gt;=Parametry!$E$5,'závislosti hrozby a opatření'!AK53&gt;0),1,0)</f>
        <v>0</v>
      </c>
      <c r="AL58" s="57">
        <f>IF(AND(AL$6&gt;=Parametry!$E$5,'závislosti hrozby a opatření'!AL53&gt;0),1,0)</f>
        <v>0</v>
      </c>
      <c r="AM58" s="57">
        <f>IF(AND(AM$6&gt;=Parametry!$E$5,'závislosti hrozby a opatření'!AM53&gt;0),1,0)</f>
        <v>0</v>
      </c>
      <c r="AN58" s="57">
        <f>IF(AND(AN$6&gt;=Parametry!$E$5,'závislosti hrozby a opatření'!AN53&gt;0),1,0)</f>
        <v>0</v>
      </c>
      <c r="AO58" s="57">
        <f>IF(AND(AO$6&gt;=Parametry!$E$5,'závislosti hrozby a opatření'!AO53&gt;0),1,0)</f>
        <v>0</v>
      </c>
      <c r="AP58" s="57">
        <f>IF(AND(AP$6&gt;=Parametry!$E$5,'závislosti hrozby a opatření'!AP53&gt;0),1,0)</f>
        <v>0</v>
      </c>
      <c r="AQ58" s="57">
        <f>IF(AND(AQ$6&gt;=Parametry!$E$5,'závislosti hrozby a opatření'!AQ53&gt;0),1,0)</f>
        <v>0</v>
      </c>
      <c r="AR58" s="57">
        <f>IF(AND(AR$6&gt;=Parametry!$E$5,'závislosti hrozby a opatření'!AR53&gt;0),1,0)</f>
        <v>0</v>
      </c>
      <c r="AS58" s="57">
        <f>IF(AND(AS$6&gt;=Parametry!$E$5,'závislosti hrozby a opatření'!AS53&gt;0),1,0)</f>
        <v>0</v>
      </c>
      <c r="AT58" s="57">
        <f>IF(AND(AT$6&gt;=Parametry!$E$5,'závislosti hrozby a opatření'!AT53&gt;0),1,0)</f>
        <v>0</v>
      </c>
      <c r="AU58" s="57">
        <f>IF(AND(AU$6&gt;=Parametry!$E$5,'závislosti hrozby a opatření'!AU53&gt;0),1,0)</f>
        <v>0</v>
      </c>
    </row>
    <row r="59" spans="1:47" x14ac:dyDescent="0.25">
      <c r="A59" s="2" t="s">
        <v>201</v>
      </c>
      <c r="B59" s="2" t="s">
        <v>202</v>
      </c>
      <c r="C59" s="188">
        <f t="shared" si="2"/>
        <v>2</v>
      </c>
      <c r="D59" s="57">
        <f>IF(AND(D$6&gt;=Parametry!$E$5,'závislosti hrozby a opatření'!D54&gt;0),1,0)</f>
        <v>0</v>
      </c>
      <c r="E59" s="57">
        <f>IF(AND(E$6&gt;=Parametry!$E$5,'závislosti hrozby a opatření'!E54&gt;0),1,0)</f>
        <v>0</v>
      </c>
      <c r="F59" s="57">
        <f>IF(AND(F$6&gt;=Parametry!$E$5,'závislosti hrozby a opatření'!F54&gt;0),1,0)</f>
        <v>0</v>
      </c>
      <c r="G59" s="57">
        <f>IF(AND(G$6&gt;=Parametry!$E$5,'závislosti hrozby a opatření'!G54&gt;0),1,0)</f>
        <v>0</v>
      </c>
      <c r="H59" s="57">
        <f>IF(AND(H$6&gt;=Parametry!$E$5,'závislosti hrozby a opatření'!H54&gt;0),1,0)</f>
        <v>0</v>
      </c>
      <c r="I59" s="57">
        <f>IF(AND(I$6&gt;=Parametry!$E$5,'závislosti hrozby a opatření'!I54&gt;0),1,0)</f>
        <v>0</v>
      </c>
      <c r="J59" s="57">
        <f>IF(AND(J$6&gt;=Parametry!$E$5,'závislosti hrozby a opatření'!J54&gt;0),1,0)</f>
        <v>0</v>
      </c>
      <c r="K59" s="57">
        <f>IF(AND(K$6&gt;=Parametry!$E$5,'závislosti hrozby a opatření'!K54&gt;0),1,0)</f>
        <v>0</v>
      </c>
      <c r="L59" s="57">
        <f>IF(AND(L$6&gt;=Parametry!$E$5,'závislosti hrozby a opatření'!L54&gt;0),1,0)</f>
        <v>0</v>
      </c>
      <c r="M59" s="57">
        <f>IF(AND(M$6&gt;=Parametry!$E$5,'závislosti hrozby a opatření'!M54&gt;0),1,0)</f>
        <v>0</v>
      </c>
      <c r="N59" s="57">
        <f>IF(AND(N$6&gt;=Parametry!$E$5,'závislosti hrozby a opatření'!N54&gt;0),1,0)</f>
        <v>0</v>
      </c>
      <c r="O59" s="57">
        <f>IF(AND(O$6&gt;=Parametry!$E$5,'závislosti hrozby a opatření'!O54&gt;0),1,0)</f>
        <v>0</v>
      </c>
      <c r="P59" s="57">
        <f>IF(AND(P$6&gt;=Parametry!$E$5,'závislosti hrozby a opatření'!P54&gt;0),1,0)</f>
        <v>0</v>
      </c>
      <c r="Q59" s="57">
        <f>IF(AND(Q$6&gt;=Parametry!$E$5,'závislosti hrozby a opatření'!Q54&gt;0),1,0)</f>
        <v>0</v>
      </c>
      <c r="R59" s="57">
        <f>IF(AND(R$6&gt;=Parametry!$E$5,'závislosti hrozby a opatření'!R54&gt;0),1,0)</f>
        <v>0</v>
      </c>
      <c r="S59" s="57">
        <f>IF(AND(S$6&gt;=Parametry!$E$5,'závislosti hrozby a opatření'!S54&gt;0),1,0)</f>
        <v>0</v>
      </c>
      <c r="T59" s="57">
        <f>IF(AND(T$6&gt;=Parametry!$E$5,'závislosti hrozby a opatření'!T54&gt;0),1,0)</f>
        <v>0</v>
      </c>
      <c r="U59" s="57">
        <f>IF(AND(U$6&gt;=Parametry!$E$5,'závislosti hrozby a opatření'!U54&gt;0),1,0)</f>
        <v>0</v>
      </c>
      <c r="V59" s="57">
        <f>IF(AND(V$6&gt;=Parametry!$E$5,'závislosti hrozby a opatření'!V54&gt;0),1,0)</f>
        <v>0</v>
      </c>
      <c r="W59" s="57">
        <f>IF(AND(W$6&gt;=Parametry!$E$5,'závislosti hrozby a opatření'!W54&gt;0),1,0)</f>
        <v>0</v>
      </c>
      <c r="X59" s="57">
        <f>IF(AND(X$6&gt;=Parametry!$E$5,'závislosti hrozby a opatření'!X54&gt;0),1,0)</f>
        <v>0</v>
      </c>
      <c r="Y59" s="57">
        <f>IF(AND(Y$6&gt;=Parametry!$E$5,'závislosti hrozby a opatření'!Y54&gt;0),1,0)</f>
        <v>0</v>
      </c>
      <c r="Z59" s="57">
        <f>IF(AND(Z$6&gt;=Parametry!$E$5,'závislosti hrozby a opatření'!Z54&gt;0),1,0)</f>
        <v>0</v>
      </c>
      <c r="AA59" s="57">
        <f>IF(AND(AA$6&gt;=Parametry!$E$5,'závislosti hrozby a opatření'!AA54&gt;0),1,0)</f>
        <v>0</v>
      </c>
      <c r="AB59" s="57">
        <f>IF(AND(AB$6&gt;=Parametry!$E$5,'závislosti hrozby a opatření'!AB54&gt;0),1,0)</f>
        <v>0</v>
      </c>
      <c r="AC59" s="57">
        <f>IF(AND(AC$6&gt;=Parametry!$E$5,'závislosti hrozby a opatření'!AC54&gt;0),1,0)</f>
        <v>0</v>
      </c>
      <c r="AD59" s="57">
        <f>IF(AND(AD$6&gt;=Parametry!$E$5,'závislosti hrozby a opatření'!AD54&gt;0),1,0)</f>
        <v>0</v>
      </c>
      <c r="AE59" s="57">
        <f>IF(AND(AE$6&gt;=Parametry!$E$5,'závislosti hrozby a opatření'!AE54&gt;0),1,0)</f>
        <v>0</v>
      </c>
      <c r="AF59" s="57">
        <f>IF(AND(AF$6&gt;=Parametry!$E$5,'závislosti hrozby a opatření'!AF54&gt;0),1,0)</f>
        <v>0</v>
      </c>
      <c r="AG59" s="57">
        <f>IF(AND(AG$6&gt;=Parametry!$E$5,'závislosti hrozby a opatření'!AG54&gt;0),1,0)</f>
        <v>0</v>
      </c>
      <c r="AH59" s="57">
        <f>IF(AND(AH$6&gt;=Parametry!$E$5,'závislosti hrozby a opatření'!AH54&gt;0),1,0)</f>
        <v>0</v>
      </c>
      <c r="AI59" s="57">
        <f>IF(AND(AI$6&gt;=Parametry!$E$5,'závislosti hrozby a opatření'!AI54&gt;0),1,0)</f>
        <v>0</v>
      </c>
      <c r="AJ59" s="57">
        <f>IF(AND(AJ$6&gt;=Parametry!$E$5,'závislosti hrozby a opatření'!AJ54&gt;0),1,0)</f>
        <v>1</v>
      </c>
      <c r="AK59" s="57">
        <f>IF(AND(AK$6&gt;=Parametry!$E$5,'závislosti hrozby a opatření'!AK54&gt;0),1,0)</f>
        <v>0</v>
      </c>
      <c r="AL59" s="57">
        <f>IF(AND(AL$6&gt;=Parametry!$E$5,'závislosti hrozby a opatření'!AL54&gt;0),1,0)</f>
        <v>1</v>
      </c>
      <c r="AM59" s="57">
        <f>IF(AND(AM$6&gt;=Parametry!$E$5,'závislosti hrozby a opatření'!AM54&gt;0),1,0)</f>
        <v>0</v>
      </c>
      <c r="AN59" s="57">
        <f>IF(AND(AN$6&gt;=Parametry!$E$5,'závislosti hrozby a opatření'!AN54&gt;0),1,0)</f>
        <v>0</v>
      </c>
      <c r="AO59" s="57">
        <f>IF(AND(AO$6&gt;=Parametry!$E$5,'závislosti hrozby a opatření'!AO54&gt;0),1,0)</f>
        <v>0</v>
      </c>
      <c r="AP59" s="57">
        <f>IF(AND(AP$6&gt;=Parametry!$E$5,'závislosti hrozby a opatření'!AP54&gt;0),1,0)</f>
        <v>0</v>
      </c>
      <c r="AQ59" s="57">
        <f>IF(AND(AQ$6&gt;=Parametry!$E$5,'závislosti hrozby a opatření'!AQ54&gt;0),1,0)</f>
        <v>0</v>
      </c>
      <c r="AR59" s="57">
        <f>IF(AND(AR$6&gt;=Parametry!$E$5,'závislosti hrozby a opatření'!AR54&gt;0),1,0)</f>
        <v>0</v>
      </c>
      <c r="AS59" s="57">
        <f>IF(AND(AS$6&gt;=Parametry!$E$5,'závislosti hrozby a opatření'!AS54&gt;0),1,0)</f>
        <v>0</v>
      </c>
      <c r="AT59" s="57">
        <f>IF(AND(AT$6&gt;=Parametry!$E$5,'závislosti hrozby a opatření'!AT54&gt;0),1,0)</f>
        <v>0</v>
      </c>
      <c r="AU59" s="57">
        <f>IF(AND(AU$6&gt;=Parametry!$E$5,'závislosti hrozby a opatření'!AU54&gt;0),1,0)</f>
        <v>0</v>
      </c>
    </row>
    <row r="60" spans="1:47" x14ac:dyDescent="0.25">
      <c r="A60" s="2" t="s">
        <v>203</v>
      </c>
      <c r="B60" s="2" t="s">
        <v>204</v>
      </c>
      <c r="C60" s="188">
        <f t="shared" si="2"/>
        <v>1</v>
      </c>
      <c r="D60" s="57">
        <f>IF(AND(D$6&gt;=Parametry!$E$5,'závislosti hrozby a opatření'!D55&gt;0),1,0)</f>
        <v>0</v>
      </c>
      <c r="E60" s="57">
        <f>IF(AND(E$6&gt;=Parametry!$E$5,'závislosti hrozby a opatření'!E55&gt;0),1,0)</f>
        <v>0</v>
      </c>
      <c r="F60" s="57">
        <f>IF(AND(F$6&gt;=Parametry!$E$5,'závislosti hrozby a opatření'!F55&gt;0),1,0)</f>
        <v>0</v>
      </c>
      <c r="G60" s="57">
        <f>IF(AND(G$6&gt;=Parametry!$E$5,'závislosti hrozby a opatření'!G55&gt;0),1,0)</f>
        <v>0</v>
      </c>
      <c r="H60" s="57">
        <f>IF(AND(H$6&gt;=Parametry!$E$5,'závislosti hrozby a opatření'!H55&gt;0),1,0)</f>
        <v>0</v>
      </c>
      <c r="I60" s="57">
        <f>IF(AND(I$6&gt;=Parametry!$E$5,'závislosti hrozby a opatření'!I55&gt;0),1,0)</f>
        <v>0</v>
      </c>
      <c r="J60" s="57">
        <f>IF(AND(J$6&gt;=Parametry!$E$5,'závislosti hrozby a opatření'!J55&gt;0),1,0)</f>
        <v>0</v>
      </c>
      <c r="K60" s="57">
        <f>IF(AND(K$6&gt;=Parametry!$E$5,'závislosti hrozby a opatření'!K55&gt;0),1,0)</f>
        <v>0</v>
      </c>
      <c r="L60" s="57">
        <f>IF(AND(L$6&gt;=Parametry!$E$5,'závislosti hrozby a opatření'!L55&gt;0),1,0)</f>
        <v>0</v>
      </c>
      <c r="M60" s="57">
        <f>IF(AND(M$6&gt;=Parametry!$E$5,'závislosti hrozby a opatření'!M55&gt;0),1,0)</f>
        <v>0</v>
      </c>
      <c r="N60" s="57">
        <f>IF(AND(N$6&gt;=Parametry!$E$5,'závislosti hrozby a opatření'!N55&gt;0),1,0)</f>
        <v>0</v>
      </c>
      <c r="O60" s="57">
        <f>IF(AND(O$6&gt;=Parametry!$E$5,'závislosti hrozby a opatření'!O55&gt;0),1,0)</f>
        <v>0</v>
      </c>
      <c r="P60" s="57">
        <f>IF(AND(P$6&gt;=Parametry!$E$5,'závislosti hrozby a opatření'!P55&gt;0),1,0)</f>
        <v>0</v>
      </c>
      <c r="Q60" s="57">
        <f>IF(AND(Q$6&gt;=Parametry!$E$5,'závislosti hrozby a opatření'!Q55&gt;0),1,0)</f>
        <v>0</v>
      </c>
      <c r="R60" s="57">
        <f>IF(AND(R$6&gt;=Parametry!$E$5,'závislosti hrozby a opatření'!R55&gt;0),1,0)</f>
        <v>0</v>
      </c>
      <c r="S60" s="57">
        <f>IF(AND(S$6&gt;=Parametry!$E$5,'závislosti hrozby a opatření'!S55&gt;0),1,0)</f>
        <v>0</v>
      </c>
      <c r="T60" s="57">
        <f>IF(AND(T$6&gt;=Parametry!$E$5,'závislosti hrozby a opatření'!T55&gt;0),1,0)</f>
        <v>0</v>
      </c>
      <c r="U60" s="57">
        <f>IF(AND(U$6&gt;=Parametry!$E$5,'závislosti hrozby a opatření'!U55&gt;0),1,0)</f>
        <v>0</v>
      </c>
      <c r="V60" s="57">
        <f>IF(AND(V$6&gt;=Parametry!$E$5,'závislosti hrozby a opatření'!V55&gt;0),1,0)</f>
        <v>0</v>
      </c>
      <c r="W60" s="57">
        <f>IF(AND(W$6&gt;=Parametry!$E$5,'závislosti hrozby a opatření'!W55&gt;0),1,0)</f>
        <v>0</v>
      </c>
      <c r="X60" s="57">
        <f>IF(AND(X$6&gt;=Parametry!$E$5,'závislosti hrozby a opatření'!X55&gt;0),1,0)</f>
        <v>0</v>
      </c>
      <c r="Y60" s="57">
        <f>IF(AND(Y$6&gt;=Parametry!$E$5,'závislosti hrozby a opatření'!Y55&gt;0),1,0)</f>
        <v>0</v>
      </c>
      <c r="Z60" s="57">
        <f>IF(AND(Z$6&gt;=Parametry!$E$5,'závislosti hrozby a opatření'!Z55&gt;0),1,0)</f>
        <v>0</v>
      </c>
      <c r="AA60" s="57">
        <f>IF(AND(AA$6&gt;=Parametry!$E$5,'závislosti hrozby a opatření'!AA55&gt;0),1,0)</f>
        <v>0</v>
      </c>
      <c r="AB60" s="57">
        <f>IF(AND(AB$6&gt;=Parametry!$E$5,'závislosti hrozby a opatření'!AB55&gt;0),1,0)</f>
        <v>0</v>
      </c>
      <c r="AC60" s="57">
        <f>IF(AND(AC$6&gt;=Parametry!$E$5,'závislosti hrozby a opatření'!AC55&gt;0),1,0)</f>
        <v>0</v>
      </c>
      <c r="AD60" s="57">
        <f>IF(AND(AD$6&gt;=Parametry!$E$5,'závislosti hrozby a opatření'!AD55&gt;0),1,0)</f>
        <v>0</v>
      </c>
      <c r="AE60" s="57">
        <f>IF(AND(AE$6&gt;=Parametry!$E$5,'závislosti hrozby a opatření'!AE55&gt;0),1,0)</f>
        <v>0</v>
      </c>
      <c r="AF60" s="57">
        <f>IF(AND(AF$6&gt;=Parametry!$E$5,'závislosti hrozby a opatření'!AF55&gt;0),1,0)</f>
        <v>0</v>
      </c>
      <c r="AG60" s="57">
        <f>IF(AND(AG$6&gt;=Parametry!$E$5,'závislosti hrozby a opatření'!AG55&gt;0),1,0)</f>
        <v>0</v>
      </c>
      <c r="AH60" s="57">
        <f>IF(AND(AH$6&gt;=Parametry!$E$5,'závislosti hrozby a opatření'!AH55&gt;0),1,0)</f>
        <v>0</v>
      </c>
      <c r="AI60" s="57">
        <f>IF(AND(AI$6&gt;=Parametry!$E$5,'závislosti hrozby a opatření'!AI55&gt;0),1,0)</f>
        <v>0</v>
      </c>
      <c r="AJ60" s="57">
        <f>IF(AND(AJ$6&gt;=Parametry!$E$5,'závislosti hrozby a opatření'!AJ55&gt;0),1,0)</f>
        <v>0</v>
      </c>
      <c r="AK60" s="57">
        <f>IF(AND(AK$6&gt;=Parametry!$E$5,'závislosti hrozby a opatření'!AK55&gt;0),1,0)</f>
        <v>1</v>
      </c>
      <c r="AL60" s="57">
        <f>IF(AND(AL$6&gt;=Parametry!$E$5,'závislosti hrozby a opatření'!AL55&gt;0),1,0)</f>
        <v>0</v>
      </c>
      <c r="AM60" s="57">
        <f>IF(AND(AM$6&gt;=Parametry!$E$5,'závislosti hrozby a opatření'!AM55&gt;0),1,0)</f>
        <v>0</v>
      </c>
      <c r="AN60" s="57">
        <f>IF(AND(AN$6&gt;=Parametry!$E$5,'závislosti hrozby a opatření'!AN55&gt;0),1,0)</f>
        <v>0</v>
      </c>
      <c r="AO60" s="57">
        <f>IF(AND(AO$6&gt;=Parametry!$E$5,'závislosti hrozby a opatření'!AO55&gt;0),1,0)</f>
        <v>0</v>
      </c>
      <c r="AP60" s="57">
        <f>IF(AND(AP$6&gt;=Parametry!$E$5,'závislosti hrozby a opatření'!AP55&gt;0),1,0)</f>
        <v>0</v>
      </c>
      <c r="AQ60" s="57">
        <f>IF(AND(AQ$6&gt;=Parametry!$E$5,'závislosti hrozby a opatření'!AQ55&gt;0),1,0)</f>
        <v>0</v>
      </c>
      <c r="AR60" s="57">
        <f>IF(AND(AR$6&gt;=Parametry!$E$5,'závislosti hrozby a opatření'!AR55&gt;0),1,0)</f>
        <v>0</v>
      </c>
      <c r="AS60" s="57">
        <f>IF(AND(AS$6&gt;=Parametry!$E$5,'závislosti hrozby a opatření'!AS55&gt;0),1,0)</f>
        <v>0</v>
      </c>
      <c r="AT60" s="57">
        <f>IF(AND(AT$6&gt;=Parametry!$E$5,'závislosti hrozby a opatření'!AT55&gt;0),1,0)</f>
        <v>0</v>
      </c>
      <c r="AU60" s="57">
        <f>IF(AND(AU$6&gt;=Parametry!$E$5,'závislosti hrozby a opatření'!AU55&gt;0),1,0)</f>
        <v>0</v>
      </c>
    </row>
    <row r="61" spans="1:47" x14ac:dyDescent="0.25">
      <c r="A61" s="2" t="s">
        <v>205</v>
      </c>
      <c r="B61" s="2" t="s">
        <v>206</v>
      </c>
      <c r="C61" s="188">
        <f t="shared" si="2"/>
        <v>1</v>
      </c>
      <c r="D61" s="57">
        <f>IF(AND(D$6&gt;=Parametry!$E$5,'závislosti hrozby a opatření'!D56&gt;0),1,0)</f>
        <v>0</v>
      </c>
      <c r="E61" s="57">
        <f>IF(AND(E$6&gt;=Parametry!$E$5,'závislosti hrozby a opatření'!E56&gt;0),1,0)</f>
        <v>0</v>
      </c>
      <c r="F61" s="57">
        <f>IF(AND(F$6&gt;=Parametry!$E$5,'závislosti hrozby a opatření'!F56&gt;0),1,0)</f>
        <v>0</v>
      </c>
      <c r="G61" s="57">
        <f>IF(AND(G$6&gt;=Parametry!$E$5,'závislosti hrozby a opatření'!G56&gt;0),1,0)</f>
        <v>0</v>
      </c>
      <c r="H61" s="57">
        <f>IF(AND(H$6&gt;=Parametry!$E$5,'závislosti hrozby a opatření'!H56&gt;0),1,0)</f>
        <v>0</v>
      </c>
      <c r="I61" s="57">
        <f>IF(AND(I$6&gt;=Parametry!$E$5,'závislosti hrozby a opatření'!I56&gt;0),1,0)</f>
        <v>0</v>
      </c>
      <c r="J61" s="57">
        <f>IF(AND(J$6&gt;=Parametry!$E$5,'závislosti hrozby a opatření'!J56&gt;0),1,0)</f>
        <v>0</v>
      </c>
      <c r="K61" s="57">
        <f>IF(AND(K$6&gt;=Parametry!$E$5,'závislosti hrozby a opatření'!K56&gt;0),1,0)</f>
        <v>0</v>
      </c>
      <c r="L61" s="57">
        <f>IF(AND(L$6&gt;=Parametry!$E$5,'závislosti hrozby a opatření'!L56&gt;0),1,0)</f>
        <v>0</v>
      </c>
      <c r="M61" s="57">
        <f>IF(AND(M$6&gt;=Parametry!$E$5,'závislosti hrozby a opatření'!M56&gt;0),1,0)</f>
        <v>0</v>
      </c>
      <c r="N61" s="57">
        <f>IF(AND(N$6&gt;=Parametry!$E$5,'závislosti hrozby a opatření'!N56&gt;0),1,0)</f>
        <v>0</v>
      </c>
      <c r="O61" s="57">
        <f>IF(AND(O$6&gt;=Parametry!$E$5,'závislosti hrozby a opatření'!O56&gt;0),1,0)</f>
        <v>0</v>
      </c>
      <c r="P61" s="57">
        <f>IF(AND(P$6&gt;=Parametry!$E$5,'závislosti hrozby a opatření'!P56&gt;0),1,0)</f>
        <v>0</v>
      </c>
      <c r="Q61" s="57">
        <f>IF(AND(Q$6&gt;=Parametry!$E$5,'závislosti hrozby a opatření'!Q56&gt;0),1,0)</f>
        <v>0</v>
      </c>
      <c r="R61" s="57">
        <f>IF(AND(R$6&gt;=Parametry!$E$5,'závislosti hrozby a opatření'!R56&gt;0),1,0)</f>
        <v>0</v>
      </c>
      <c r="S61" s="57">
        <f>IF(AND(S$6&gt;=Parametry!$E$5,'závislosti hrozby a opatření'!S56&gt;0),1,0)</f>
        <v>0</v>
      </c>
      <c r="T61" s="57">
        <f>IF(AND(T$6&gt;=Parametry!$E$5,'závislosti hrozby a opatření'!T56&gt;0),1,0)</f>
        <v>0</v>
      </c>
      <c r="U61" s="57">
        <f>IF(AND(U$6&gt;=Parametry!$E$5,'závislosti hrozby a opatření'!U56&gt;0),1,0)</f>
        <v>0</v>
      </c>
      <c r="V61" s="57">
        <f>IF(AND(V$6&gt;=Parametry!$E$5,'závislosti hrozby a opatření'!V56&gt;0),1,0)</f>
        <v>0</v>
      </c>
      <c r="W61" s="57">
        <f>IF(AND(W$6&gt;=Parametry!$E$5,'závislosti hrozby a opatření'!W56&gt;0),1,0)</f>
        <v>0</v>
      </c>
      <c r="X61" s="57">
        <f>IF(AND(X$6&gt;=Parametry!$E$5,'závislosti hrozby a opatření'!X56&gt;0),1,0)</f>
        <v>0</v>
      </c>
      <c r="Y61" s="57">
        <f>IF(AND(Y$6&gt;=Parametry!$E$5,'závislosti hrozby a opatření'!Y56&gt;0),1,0)</f>
        <v>0</v>
      </c>
      <c r="Z61" s="57">
        <f>IF(AND(Z$6&gt;=Parametry!$E$5,'závislosti hrozby a opatření'!Z56&gt;0),1,0)</f>
        <v>0</v>
      </c>
      <c r="AA61" s="57">
        <f>IF(AND(AA$6&gt;=Parametry!$E$5,'závislosti hrozby a opatření'!AA56&gt;0),1,0)</f>
        <v>0</v>
      </c>
      <c r="AB61" s="57">
        <f>IF(AND(AB$6&gt;=Parametry!$E$5,'závislosti hrozby a opatření'!AB56&gt;0),1,0)</f>
        <v>0</v>
      </c>
      <c r="AC61" s="57">
        <f>IF(AND(AC$6&gt;=Parametry!$E$5,'závislosti hrozby a opatření'!AC56&gt;0),1,0)</f>
        <v>0</v>
      </c>
      <c r="AD61" s="57">
        <f>IF(AND(AD$6&gt;=Parametry!$E$5,'závislosti hrozby a opatření'!AD56&gt;0),1,0)</f>
        <v>0</v>
      </c>
      <c r="AE61" s="57">
        <f>IF(AND(AE$6&gt;=Parametry!$E$5,'závislosti hrozby a opatření'!AE56&gt;0),1,0)</f>
        <v>0</v>
      </c>
      <c r="AF61" s="57">
        <f>IF(AND(AF$6&gt;=Parametry!$E$5,'závislosti hrozby a opatření'!AF56&gt;0),1,0)</f>
        <v>0</v>
      </c>
      <c r="AG61" s="57">
        <f>IF(AND(AG$6&gt;=Parametry!$E$5,'závislosti hrozby a opatření'!AG56&gt;0),1,0)</f>
        <v>0</v>
      </c>
      <c r="AH61" s="57">
        <f>IF(AND(AH$6&gt;=Parametry!$E$5,'závislosti hrozby a opatření'!AH56&gt;0),1,0)</f>
        <v>0</v>
      </c>
      <c r="AI61" s="57">
        <f>IF(AND(AI$6&gt;=Parametry!$E$5,'závislosti hrozby a opatření'!AI56&gt;0),1,0)</f>
        <v>0</v>
      </c>
      <c r="AJ61" s="57">
        <f>IF(AND(AJ$6&gt;=Parametry!$E$5,'závislosti hrozby a opatření'!AJ56&gt;0),1,0)</f>
        <v>0</v>
      </c>
      <c r="AK61" s="57">
        <f>IF(AND(AK$6&gt;=Parametry!$E$5,'závislosti hrozby a opatření'!AK56&gt;0),1,0)</f>
        <v>0</v>
      </c>
      <c r="AL61" s="57">
        <f>IF(AND(AL$6&gt;=Parametry!$E$5,'závislosti hrozby a opatření'!AL56&gt;0),1,0)</f>
        <v>1</v>
      </c>
      <c r="AM61" s="57">
        <f>IF(AND(AM$6&gt;=Parametry!$E$5,'závislosti hrozby a opatření'!AM56&gt;0),1,0)</f>
        <v>0</v>
      </c>
      <c r="AN61" s="57">
        <f>IF(AND(AN$6&gt;=Parametry!$E$5,'závislosti hrozby a opatření'!AN56&gt;0),1,0)</f>
        <v>0</v>
      </c>
      <c r="AO61" s="57">
        <f>IF(AND(AO$6&gt;=Parametry!$E$5,'závislosti hrozby a opatření'!AO56&gt;0),1,0)</f>
        <v>0</v>
      </c>
      <c r="AP61" s="57">
        <f>IF(AND(AP$6&gt;=Parametry!$E$5,'závislosti hrozby a opatření'!AP56&gt;0),1,0)</f>
        <v>0</v>
      </c>
      <c r="AQ61" s="57">
        <f>IF(AND(AQ$6&gt;=Parametry!$E$5,'závislosti hrozby a opatření'!AQ56&gt;0),1,0)</f>
        <v>0</v>
      </c>
      <c r="AR61" s="57">
        <f>IF(AND(AR$6&gt;=Parametry!$E$5,'závislosti hrozby a opatření'!AR56&gt;0),1,0)</f>
        <v>0</v>
      </c>
      <c r="AS61" s="57">
        <f>IF(AND(AS$6&gt;=Parametry!$E$5,'závislosti hrozby a opatření'!AS56&gt;0),1,0)</f>
        <v>0</v>
      </c>
      <c r="AT61" s="57">
        <f>IF(AND(AT$6&gt;=Parametry!$E$5,'závislosti hrozby a opatření'!AT56&gt;0),1,0)</f>
        <v>0</v>
      </c>
      <c r="AU61" s="57">
        <f>IF(AND(AU$6&gt;=Parametry!$E$5,'závislosti hrozby a opatření'!AU56&gt;0),1,0)</f>
        <v>0</v>
      </c>
    </row>
    <row r="62" spans="1:47" x14ac:dyDescent="0.25">
      <c r="A62" s="2" t="s">
        <v>207</v>
      </c>
      <c r="B62" s="2" t="s">
        <v>208</v>
      </c>
      <c r="C62" s="188">
        <f t="shared" si="2"/>
        <v>1</v>
      </c>
      <c r="D62" s="57">
        <f>IF(AND(D$6&gt;=Parametry!$E$5,'závislosti hrozby a opatření'!D57&gt;0),1,0)</f>
        <v>0</v>
      </c>
      <c r="E62" s="57">
        <f>IF(AND(E$6&gt;=Parametry!$E$5,'závislosti hrozby a opatření'!E57&gt;0),1,0)</f>
        <v>0</v>
      </c>
      <c r="F62" s="57">
        <f>IF(AND(F$6&gt;=Parametry!$E$5,'závislosti hrozby a opatření'!F57&gt;0),1,0)</f>
        <v>0</v>
      </c>
      <c r="G62" s="57">
        <f>IF(AND(G$6&gt;=Parametry!$E$5,'závislosti hrozby a opatření'!G57&gt;0),1,0)</f>
        <v>0</v>
      </c>
      <c r="H62" s="57">
        <f>IF(AND(H$6&gt;=Parametry!$E$5,'závislosti hrozby a opatření'!H57&gt;0),1,0)</f>
        <v>0</v>
      </c>
      <c r="I62" s="57">
        <f>IF(AND(I$6&gt;=Parametry!$E$5,'závislosti hrozby a opatření'!I57&gt;0),1,0)</f>
        <v>0</v>
      </c>
      <c r="J62" s="57">
        <f>IF(AND(J$6&gt;=Parametry!$E$5,'závislosti hrozby a opatření'!J57&gt;0),1,0)</f>
        <v>0</v>
      </c>
      <c r="K62" s="57">
        <f>IF(AND(K$6&gt;=Parametry!$E$5,'závislosti hrozby a opatření'!K57&gt;0),1,0)</f>
        <v>0</v>
      </c>
      <c r="L62" s="57">
        <f>IF(AND(L$6&gt;=Parametry!$E$5,'závislosti hrozby a opatření'!L57&gt;0),1,0)</f>
        <v>0</v>
      </c>
      <c r="M62" s="57">
        <f>IF(AND(M$6&gt;=Parametry!$E$5,'závislosti hrozby a opatření'!M57&gt;0),1,0)</f>
        <v>0</v>
      </c>
      <c r="N62" s="57">
        <f>IF(AND(N$6&gt;=Parametry!$E$5,'závislosti hrozby a opatření'!N57&gt;0),1,0)</f>
        <v>0</v>
      </c>
      <c r="O62" s="57">
        <f>IF(AND(O$6&gt;=Parametry!$E$5,'závislosti hrozby a opatření'!O57&gt;0),1,0)</f>
        <v>0</v>
      </c>
      <c r="P62" s="57">
        <f>IF(AND(P$6&gt;=Parametry!$E$5,'závislosti hrozby a opatření'!P57&gt;0),1,0)</f>
        <v>0</v>
      </c>
      <c r="Q62" s="57">
        <f>IF(AND(Q$6&gt;=Parametry!$E$5,'závislosti hrozby a opatření'!Q57&gt;0),1,0)</f>
        <v>0</v>
      </c>
      <c r="R62" s="57">
        <f>IF(AND(R$6&gt;=Parametry!$E$5,'závislosti hrozby a opatření'!R57&gt;0),1,0)</f>
        <v>0</v>
      </c>
      <c r="S62" s="57">
        <f>IF(AND(S$6&gt;=Parametry!$E$5,'závislosti hrozby a opatření'!S57&gt;0),1,0)</f>
        <v>0</v>
      </c>
      <c r="T62" s="57">
        <f>IF(AND(T$6&gt;=Parametry!$E$5,'závislosti hrozby a opatření'!T57&gt;0),1,0)</f>
        <v>0</v>
      </c>
      <c r="U62" s="57">
        <f>IF(AND(U$6&gt;=Parametry!$E$5,'závislosti hrozby a opatření'!U57&gt;0),1,0)</f>
        <v>0</v>
      </c>
      <c r="V62" s="57">
        <f>IF(AND(V$6&gt;=Parametry!$E$5,'závislosti hrozby a opatření'!V57&gt;0),1,0)</f>
        <v>0</v>
      </c>
      <c r="W62" s="57">
        <f>IF(AND(W$6&gt;=Parametry!$E$5,'závislosti hrozby a opatření'!W57&gt;0),1,0)</f>
        <v>0</v>
      </c>
      <c r="X62" s="57">
        <f>IF(AND(X$6&gt;=Parametry!$E$5,'závislosti hrozby a opatření'!X57&gt;0),1,0)</f>
        <v>0</v>
      </c>
      <c r="Y62" s="57">
        <f>IF(AND(Y$6&gt;=Parametry!$E$5,'závislosti hrozby a opatření'!Y57&gt;0),1,0)</f>
        <v>0</v>
      </c>
      <c r="Z62" s="57">
        <f>IF(AND(Z$6&gt;=Parametry!$E$5,'závislosti hrozby a opatření'!Z57&gt;0),1,0)</f>
        <v>0</v>
      </c>
      <c r="AA62" s="57">
        <f>IF(AND(AA$6&gt;=Parametry!$E$5,'závislosti hrozby a opatření'!AA57&gt;0),1,0)</f>
        <v>0</v>
      </c>
      <c r="AB62" s="57">
        <f>IF(AND(AB$6&gt;=Parametry!$E$5,'závislosti hrozby a opatření'!AB57&gt;0),1,0)</f>
        <v>0</v>
      </c>
      <c r="AC62" s="57">
        <f>IF(AND(AC$6&gt;=Parametry!$E$5,'závislosti hrozby a opatření'!AC57&gt;0),1,0)</f>
        <v>0</v>
      </c>
      <c r="AD62" s="57">
        <f>IF(AND(AD$6&gt;=Parametry!$E$5,'závislosti hrozby a opatření'!AD57&gt;0),1,0)</f>
        <v>0</v>
      </c>
      <c r="AE62" s="57">
        <f>IF(AND(AE$6&gt;=Parametry!$E$5,'závislosti hrozby a opatření'!AE57&gt;0),1,0)</f>
        <v>0</v>
      </c>
      <c r="AF62" s="57">
        <f>IF(AND(AF$6&gt;=Parametry!$E$5,'závislosti hrozby a opatření'!AF57&gt;0),1,0)</f>
        <v>0</v>
      </c>
      <c r="AG62" s="57">
        <f>IF(AND(AG$6&gt;=Parametry!$E$5,'závislosti hrozby a opatření'!AG57&gt;0),1,0)</f>
        <v>0</v>
      </c>
      <c r="AH62" s="57">
        <f>IF(AND(AH$6&gt;=Parametry!$E$5,'závislosti hrozby a opatření'!AH57&gt;0),1,0)</f>
        <v>0</v>
      </c>
      <c r="AI62" s="57">
        <f>IF(AND(AI$6&gt;=Parametry!$E$5,'závislosti hrozby a opatření'!AI57&gt;0),1,0)</f>
        <v>0</v>
      </c>
      <c r="AJ62" s="57">
        <f>IF(AND(AJ$6&gt;=Parametry!$E$5,'závislosti hrozby a opatření'!AJ57&gt;0),1,0)</f>
        <v>0</v>
      </c>
      <c r="AK62" s="57">
        <f>IF(AND(AK$6&gt;=Parametry!$E$5,'závislosti hrozby a opatření'!AK57&gt;0),1,0)</f>
        <v>0</v>
      </c>
      <c r="AL62" s="57">
        <f>IF(AND(AL$6&gt;=Parametry!$E$5,'závislosti hrozby a opatření'!AL57&gt;0),1,0)</f>
        <v>1</v>
      </c>
      <c r="AM62" s="57">
        <f>IF(AND(AM$6&gt;=Parametry!$E$5,'závislosti hrozby a opatření'!AM57&gt;0),1,0)</f>
        <v>0</v>
      </c>
      <c r="AN62" s="57">
        <f>IF(AND(AN$6&gt;=Parametry!$E$5,'závislosti hrozby a opatření'!AN57&gt;0),1,0)</f>
        <v>0</v>
      </c>
      <c r="AO62" s="57">
        <f>IF(AND(AO$6&gt;=Parametry!$E$5,'závislosti hrozby a opatření'!AO57&gt;0),1,0)</f>
        <v>0</v>
      </c>
      <c r="AP62" s="57">
        <f>IF(AND(AP$6&gt;=Parametry!$E$5,'závislosti hrozby a opatření'!AP57&gt;0),1,0)</f>
        <v>0</v>
      </c>
      <c r="AQ62" s="57">
        <f>IF(AND(AQ$6&gt;=Parametry!$E$5,'závislosti hrozby a opatření'!AQ57&gt;0),1,0)</f>
        <v>0</v>
      </c>
      <c r="AR62" s="57">
        <f>IF(AND(AR$6&gt;=Parametry!$E$5,'závislosti hrozby a opatření'!AR57&gt;0),1,0)</f>
        <v>0</v>
      </c>
      <c r="AS62" s="57">
        <f>IF(AND(AS$6&gt;=Parametry!$E$5,'závislosti hrozby a opatření'!AS57&gt;0),1,0)</f>
        <v>0</v>
      </c>
      <c r="AT62" s="57">
        <f>IF(AND(AT$6&gt;=Parametry!$E$5,'závislosti hrozby a opatření'!AT57&gt;0),1,0)</f>
        <v>0</v>
      </c>
      <c r="AU62" s="57">
        <f>IF(AND(AU$6&gt;=Parametry!$E$5,'závislosti hrozby a opatření'!AU57&gt;0),1,0)</f>
        <v>0</v>
      </c>
    </row>
    <row r="63" spans="1:47" x14ac:dyDescent="0.25">
      <c r="A63" s="2" t="s">
        <v>209</v>
      </c>
      <c r="B63" s="2" t="s">
        <v>210</v>
      </c>
      <c r="C63" s="188">
        <f t="shared" si="2"/>
        <v>0</v>
      </c>
      <c r="D63" s="57">
        <f>IF(AND(D$6&gt;=Parametry!$E$5,'závislosti hrozby a opatření'!D58&gt;0),1,0)</f>
        <v>0</v>
      </c>
      <c r="E63" s="57">
        <f>IF(AND(E$6&gt;=Parametry!$E$5,'závislosti hrozby a opatření'!E58&gt;0),1,0)</f>
        <v>0</v>
      </c>
      <c r="F63" s="57">
        <f>IF(AND(F$6&gt;=Parametry!$E$5,'závislosti hrozby a opatření'!F58&gt;0),1,0)</f>
        <v>0</v>
      </c>
      <c r="G63" s="57">
        <f>IF(AND(G$6&gt;=Parametry!$E$5,'závislosti hrozby a opatření'!G58&gt;0),1,0)</f>
        <v>0</v>
      </c>
      <c r="H63" s="57">
        <f>IF(AND(H$6&gt;=Parametry!$E$5,'závislosti hrozby a opatření'!H58&gt;0),1,0)</f>
        <v>0</v>
      </c>
      <c r="I63" s="57">
        <f>IF(AND(I$6&gt;=Parametry!$E$5,'závislosti hrozby a opatření'!I58&gt;0),1,0)</f>
        <v>0</v>
      </c>
      <c r="J63" s="57">
        <f>IF(AND(J$6&gt;=Parametry!$E$5,'závislosti hrozby a opatření'!J58&gt;0),1,0)</f>
        <v>0</v>
      </c>
      <c r="K63" s="57">
        <f>IF(AND(K$6&gt;=Parametry!$E$5,'závislosti hrozby a opatření'!K58&gt;0),1,0)</f>
        <v>0</v>
      </c>
      <c r="L63" s="57">
        <f>IF(AND(L$6&gt;=Parametry!$E$5,'závislosti hrozby a opatření'!L58&gt;0),1,0)</f>
        <v>0</v>
      </c>
      <c r="M63" s="57">
        <f>IF(AND(M$6&gt;=Parametry!$E$5,'závislosti hrozby a opatření'!M58&gt;0),1,0)</f>
        <v>0</v>
      </c>
      <c r="N63" s="57">
        <f>IF(AND(N$6&gt;=Parametry!$E$5,'závislosti hrozby a opatření'!N58&gt;0),1,0)</f>
        <v>0</v>
      </c>
      <c r="O63" s="57">
        <f>IF(AND(O$6&gt;=Parametry!$E$5,'závislosti hrozby a opatření'!O58&gt;0),1,0)</f>
        <v>0</v>
      </c>
      <c r="P63" s="57">
        <f>IF(AND(P$6&gt;=Parametry!$E$5,'závislosti hrozby a opatření'!P58&gt;0),1,0)</f>
        <v>0</v>
      </c>
      <c r="Q63" s="57">
        <f>IF(AND(Q$6&gt;=Parametry!$E$5,'závislosti hrozby a opatření'!Q58&gt;0),1,0)</f>
        <v>0</v>
      </c>
      <c r="R63" s="57">
        <f>IF(AND(R$6&gt;=Parametry!$E$5,'závislosti hrozby a opatření'!R58&gt;0),1,0)</f>
        <v>0</v>
      </c>
      <c r="S63" s="57">
        <f>IF(AND(S$6&gt;=Parametry!$E$5,'závislosti hrozby a opatření'!S58&gt;0),1,0)</f>
        <v>0</v>
      </c>
      <c r="T63" s="57">
        <f>IF(AND(T$6&gt;=Parametry!$E$5,'závislosti hrozby a opatření'!T58&gt;0),1,0)</f>
        <v>0</v>
      </c>
      <c r="U63" s="57">
        <f>IF(AND(U$6&gt;=Parametry!$E$5,'závislosti hrozby a opatření'!U58&gt;0),1,0)</f>
        <v>0</v>
      </c>
      <c r="V63" s="57">
        <f>IF(AND(V$6&gt;=Parametry!$E$5,'závislosti hrozby a opatření'!V58&gt;0),1,0)</f>
        <v>0</v>
      </c>
      <c r="W63" s="57">
        <f>IF(AND(W$6&gt;=Parametry!$E$5,'závislosti hrozby a opatření'!W58&gt;0),1,0)</f>
        <v>0</v>
      </c>
      <c r="X63" s="57">
        <f>IF(AND(X$6&gt;=Parametry!$E$5,'závislosti hrozby a opatření'!X58&gt;0),1,0)</f>
        <v>0</v>
      </c>
      <c r="Y63" s="57">
        <f>IF(AND(Y$6&gt;=Parametry!$E$5,'závislosti hrozby a opatření'!Y58&gt;0),1,0)</f>
        <v>0</v>
      </c>
      <c r="Z63" s="57">
        <f>IF(AND(Z$6&gt;=Parametry!$E$5,'závislosti hrozby a opatření'!Z58&gt;0),1,0)</f>
        <v>0</v>
      </c>
      <c r="AA63" s="57">
        <f>IF(AND(AA$6&gt;=Parametry!$E$5,'závislosti hrozby a opatření'!AA58&gt;0),1,0)</f>
        <v>0</v>
      </c>
      <c r="AB63" s="57">
        <f>IF(AND(AB$6&gt;=Parametry!$E$5,'závislosti hrozby a opatření'!AB58&gt;0),1,0)</f>
        <v>0</v>
      </c>
      <c r="AC63" s="57">
        <f>IF(AND(AC$6&gt;=Parametry!$E$5,'závislosti hrozby a opatření'!AC58&gt;0),1,0)</f>
        <v>0</v>
      </c>
      <c r="AD63" s="57">
        <f>IF(AND(AD$6&gt;=Parametry!$E$5,'závislosti hrozby a opatření'!AD58&gt;0),1,0)</f>
        <v>0</v>
      </c>
      <c r="AE63" s="57">
        <f>IF(AND(AE$6&gt;=Parametry!$E$5,'závislosti hrozby a opatření'!AE58&gt;0),1,0)</f>
        <v>0</v>
      </c>
      <c r="AF63" s="57">
        <f>IF(AND(AF$6&gt;=Parametry!$E$5,'závislosti hrozby a opatření'!AF58&gt;0),1,0)</f>
        <v>0</v>
      </c>
      <c r="AG63" s="57">
        <f>IF(AND(AG$6&gt;=Parametry!$E$5,'závislosti hrozby a opatření'!AG58&gt;0),1,0)</f>
        <v>0</v>
      </c>
      <c r="AH63" s="57">
        <f>IF(AND(AH$6&gt;=Parametry!$E$5,'závislosti hrozby a opatření'!AH58&gt;0),1,0)</f>
        <v>0</v>
      </c>
      <c r="AI63" s="57">
        <f>IF(AND(AI$6&gt;=Parametry!$E$5,'závislosti hrozby a opatření'!AI58&gt;0),1,0)</f>
        <v>0</v>
      </c>
      <c r="AJ63" s="57">
        <f>IF(AND(AJ$6&gt;=Parametry!$E$5,'závislosti hrozby a opatření'!AJ58&gt;0),1,0)</f>
        <v>0</v>
      </c>
      <c r="AK63" s="57">
        <f>IF(AND(AK$6&gt;=Parametry!$E$5,'závislosti hrozby a opatření'!AK58&gt;0),1,0)</f>
        <v>0</v>
      </c>
      <c r="AL63" s="57">
        <f>IF(AND(AL$6&gt;=Parametry!$E$5,'závislosti hrozby a opatření'!AL58&gt;0),1,0)</f>
        <v>0</v>
      </c>
      <c r="AM63" s="57">
        <f>IF(AND(AM$6&gt;=Parametry!$E$5,'závislosti hrozby a opatření'!AM58&gt;0),1,0)</f>
        <v>0</v>
      </c>
      <c r="AN63" s="57">
        <f>IF(AND(AN$6&gt;=Parametry!$E$5,'závislosti hrozby a opatření'!AN58&gt;0),1,0)</f>
        <v>0</v>
      </c>
      <c r="AO63" s="57">
        <f>IF(AND(AO$6&gt;=Parametry!$E$5,'závislosti hrozby a opatření'!AO58&gt;0),1,0)</f>
        <v>0</v>
      </c>
      <c r="AP63" s="57">
        <f>IF(AND(AP$6&gt;=Parametry!$E$5,'závislosti hrozby a opatření'!AP58&gt;0),1,0)</f>
        <v>0</v>
      </c>
      <c r="AQ63" s="57">
        <f>IF(AND(AQ$6&gt;=Parametry!$E$5,'závislosti hrozby a opatření'!AQ58&gt;0),1,0)</f>
        <v>0</v>
      </c>
      <c r="AR63" s="57">
        <f>IF(AND(AR$6&gt;=Parametry!$E$5,'závislosti hrozby a opatření'!AR58&gt;0),1,0)</f>
        <v>0</v>
      </c>
      <c r="AS63" s="57">
        <f>IF(AND(AS$6&gt;=Parametry!$E$5,'závislosti hrozby a opatření'!AS58&gt;0),1,0)</f>
        <v>0</v>
      </c>
      <c r="AT63" s="57">
        <f>IF(AND(AT$6&gt;=Parametry!$E$5,'závislosti hrozby a opatření'!AT58&gt;0),1,0)</f>
        <v>0</v>
      </c>
      <c r="AU63" s="57">
        <f>IF(AND(AU$6&gt;=Parametry!$E$5,'závislosti hrozby a opatření'!AU58&gt;0),1,0)</f>
        <v>0</v>
      </c>
    </row>
    <row r="64" spans="1:47" x14ac:dyDescent="0.25">
      <c r="A64" s="2" t="s">
        <v>211</v>
      </c>
      <c r="B64" s="2" t="s">
        <v>212</v>
      </c>
      <c r="C64" s="188">
        <f t="shared" si="2"/>
        <v>2</v>
      </c>
      <c r="D64" s="57">
        <f>IF(AND(D$6&gt;=Parametry!$E$5,'závislosti hrozby a opatření'!D59&gt;0),1,0)</f>
        <v>0</v>
      </c>
      <c r="E64" s="57">
        <f>IF(AND(E$6&gt;=Parametry!$E$5,'závislosti hrozby a opatření'!E59&gt;0),1,0)</f>
        <v>0</v>
      </c>
      <c r="F64" s="57">
        <f>IF(AND(F$6&gt;=Parametry!$E$5,'závislosti hrozby a opatření'!F59&gt;0),1,0)</f>
        <v>0</v>
      </c>
      <c r="G64" s="57">
        <f>IF(AND(G$6&gt;=Parametry!$E$5,'závislosti hrozby a opatření'!G59&gt;0),1,0)</f>
        <v>0</v>
      </c>
      <c r="H64" s="57">
        <f>IF(AND(H$6&gt;=Parametry!$E$5,'závislosti hrozby a opatření'!H59&gt;0),1,0)</f>
        <v>0</v>
      </c>
      <c r="I64" s="57">
        <f>IF(AND(I$6&gt;=Parametry!$E$5,'závislosti hrozby a opatření'!I59&gt;0),1,0)</f>
        <v>0</v>
      </c>
      <c r="J64" s="57">
        <f>IF(AND(J$6&gt;=Parametry!$E$5,'závislosti hrozby a opatření'!J59&gt;0),1,0)</f>
        <v>0</v>
      </c>
      <c r="K64" s="57">
        <f>IF(AND(K$6&gt;=Parametry!$E$5,'závislosti hrozby a opatření'!K59&gt;0),1,0)</f>
        <v>0</v>
      </c>
      <c r="L64" s="57">
        <f>IF(AND(L$6&gt;=Parametry!$E$5,'závislosti hrozby a opatření'!L59&gt;0),1,0)</f>
        <v>0</v>
      </c>
      <c r="M64" s="57">
        <f>IF(AND(M$6&gt;=Parametry!$E$5,'závislosti hrozby a opatření'!M59&gt;0),1,0)</f>
        <v>0</v>
      </c>
      <c r="N64" s="57">
        <f>IF(AND(N$6&gt;=Parametry!$E$5,'závislosti hrozby a opatření'!N59&gt;0),1,0)</f>
        <v>0</v>
      </c>
      <c r="O64" s="57">
        <f>IF(AND(O$6&gt;=Parametry!$E$5,'závislosti hrozby a opatření'!O59&gt;0),1,0)</f>
        <v>0</v>
      </c>
      <c r="P64" s="57">
        <f>IF(AND(P$6&gt;=Parametry!$E$5,'závislosti hrozby a opatření'!P59&gt;0),1,0)</f>
        <v>0</v>
      </c>
      <c r="Q64" s="57">
        <f>IF(AND(Q$6&gt;=Parametry!$E$5,'závislosti hrozby a opatření'!Q59&gt;0),1,0)</f>
        <v>0</v>
      </c>
      <c r="R64" s="57">
        <f>IF(AND(R$6&gt;=Parametry!$E$5,'závislosti hrozby a opatření'!R59&gt;0),1,0)</f>
        <v>0</v>
      </c>
      <c r="S64" s="57">
        <f>IF(AND(S$6&gt;=Parametry!$E$5,'závislosti hrozby a opatření'!S59&gt;0),1,0)</f>
        <v>0</v>
      </c>
      <c r="T64" s="57">
        <f>IF(AND(T$6&gt;=Parametry!$E$5,'závislosti hrozby a opatření'!T59&gt;0),1,0)</f>
        <v>0</v>
      </c>
      <c r="U64" s="57">
        <f>IF(AND(U$6&gt;=Parametry!$E$5,'závislosti hrozby a opatření'!U59&gt;0),1,0)</f>
        <v>0</v>
      </c>
      <c r="V64" s="57">
        <f>IF(AND(V$6&gt;=Parametry!$E$5,'závislosti hrozby a opatření'!V59&gt;0),1,0)</f>
        <v>0</v>
      </c>
      <c r="W64" s="57">
        <f>IF(AND(W$6&gt;=Parametry!$E$5,'závislosti hrozby a opatření'!W59&gt;0),1,0)</f>
        <v>0</v>
      </c>
      <c r="X64" s="57">
        <f>IF(AND(X$6&gt;=Parametry!$E$5,'závislosti hrozby a opatření'!X59&gt;0),1,0)</f>
        <v>0</v>
      </c>
      <c r="Y64" s="57">
        <f>IF(AND(Y$6&gt;=Parametry!$E$5,'závislosti hrozby a opatření'!Y59&gt;0),1,0)</f>
        <v>0</v>
      </c>
      <c r="Z64" s="57">
        <f>IF(AND(Z$6&gt;=Parametry!$E$5,'závislosti hrozby a opatření'!Z59&gt;0),1,0)</f>
        <v>0</v>
      </c>
      <c r="AA64" s="57">
        <f>IF(AND(AA$6&gt;=Parametry!$E$5,'závislosti hrozby a opatření'!AA59&gt;0),1,0)</f>
        <v>0</v>
      </c>
      <c r="AB64" s="57">
        <f>IF(AND(AB$6&gt;=Parametry!$E$5,'závislosti hrozby a opatření'!AB59&gt;0),1,0)</f>
        <v>0</v>
      </c>
      <c r="AC64" s="57">
        <f>IF(AND(AC$6&gt;=Parametry!$E$5,'závislosti hrozby a opatření'!AC59&gt;0),1,0)</f>
        <v>0</v>
      </c>
      <c r="AD64" s="57">
        <f>IF(AND(AD$6&gt;=Parametry!$E$5,'závislosti hrozby a opatření'!AD59&gt;0),1,0)</f>
        <v>0</v>
      </c>
      <c r="AE64" s="57">
        <f>IF(AND(AE$6&gt;=Parametry!$E$5,'závislosti hrozby a opatření'!AE59&gt;0),1,0)</f>
        <v>0</v>
      </c>
      <c r="AF64" s="57">
        <f>IF(AND(AF$6&gt;=Parametry!$E$5,'závislosti hrozby a opatření'!AF59&gt;0),1,0)</f>
        <v>0</v>
      </c>
      <c r="AG64" s="57">
        <f>IF(AND(AG$6&gt;=Parametry!$E$5,'závislosti hrozby a opatření'!AG59&gt;0),1,0)</f>
        <v>0</v>
      </c>
      <c r="AH64" s="57">
        <f>IF(AND(AH$6&gt;=Parametry!$E$5,'závislosti hrozby a opatření'!AH59&gt;0),1,0)</f>
        <v>0</v>
      </c>
      <c r="AI64" s="57">
        <f>IF(AND(AI$6&gt;=Parametry!$E$5,'závislosti hrozby a opatření'!AI59&gt;0),1,0)</f>
        <v>0</v>
      </c>
      <c r="AJ64" s="57">
        <f>IF(AND(AJ$6&gt;=Parametry!$E$5,'závislosti hrozby a opatření'!AJ59&gt;0),1,0)</f>
        <v>1</v>
      </c>
      <c r="AK64" s="57">
        <f>IF(AND(AK$6&gt;=Parametry!$E$5,'závislosti hrozby a opatření'!AK59&gt;0),1,0)</f>
        <v>1</v>
      </c>
      <c r="AL64" s="57">
        <f>IF(AND(AL$6&gt;=Parametry!$E$5,'závislosti hrozby a opatření'!AL59&gt;0),1,0)</f>
        <v>0</v>
      </c>
      <c r="AM64" s="57">
        <f>IF(AND(AM$6&gt;=Parametry!$E$5,'závislosti hrozby a opatření'!AM59&gt;0),1,0)</f>
        <v>0</v>
      </c>
      <c r="AN64" s="57">
        <f>IF(AND(AN$6&gt;=Parametry!$E$5,'závislosti hrozby a opatření'!AN59&gt;0),1,0)</f>
        <v>0</v>
      </c>
      <c r="AO64" s="57">
        <f>IF(AND(AO$6&gt;=Parametry!$E$5,'závislosti hrozby a opatření'!AO59&gt;0),1,0)</f>
        <v>0</v>
      </c>
      <c r="AP64" s="57">
        <f>IF(AND(AP$6&gt;=Parametry!$E$5,'závislosti hrozby a opatření'!AP59&gt;0),1,0)</f>
        <v>0</v>
      </c>
      <c r="AQ64" s="57">
        <f>IF(AND(AQ$6&gt;=Parametry!$E$5,'závislosti hrozby a opatření'!AQ59&gt;0),1,0)</f>
        <v>0</v>
      </c>
      <c r="AR64" s="57">
        <f>IF(AND(AR$6&gt;=Parametry!$E$5,'závislosti hrozby a opatření'!AR59&gt;0),1,0)</f>
        <v>0</v>
      </c>
      <c r="AS64" s="57">
        <f>IF(AND(AS$6&gt;=Parametry!$E$5,'závislosti hrozby a opatření'!AS59&gt;0),1,0)</f>
        <v>0</v>
      </c>
      <c r="AT64" s="57">
        <f>IF(AND(AT$6&gt;=Parametry!$E$5,'závislosti hrozby a opatření'!AT59&gt;0),1,0)</f>
        <v>0</v>
      </c>
      <c r="AU64" s="57">
        <f>IF(AND(AU$6&gt;=Parametry!$E$5,'závislosti hrozby a opatření'!AU59&gt;0),1,0)</f>
        <v>0</v>
      </c>
    </row>
    <row r="65" spans="1:47" x14ac:dyDescent="0.25">
      <c r="A65" s="2" t="s">
        <v>213</v>
      </c>
      <c r="B65" s="2" t="s">
        <v>214</v>
      </c>
      <c r="C65" s="188">
        <f t="shared" si="2"/>
        <v>1</v>
      </c>
      <c r="D65" s="57">
        <f>IF(AND(D$6&gt;=Parametry!$E$5,'závislosti hrozby a opatření'!D60&gt;0),1,0)</f>
        <v>0</v>
      </c>
      <c r="E65" s="57">
        <f>IF(AND(E$6&gt;=Parametry!$E$5,'závislosti hrozby a opatření'!E60&gt;0),1,0)</f>
        <v>0</v>
      </c>
      <c r="F65" s="57">
        <f>IF(AND(F$6&gt;=Parametry!$E$5,'závislosti hrozby a opatření'!F60&gt;0),1,0)</f>
        <v>0</v>
      </c>
      <c r="G65" s="57">
        <f>IF(AND(G$6&gt;=Parametry!$E$5,'závislosti hrozby a opatření'!G60&gt;0),1,0)</f>
        <v>0</v>
      </c>
      <c r="H65" s="57">
        <f>IF(AND(H$6&gt;=Parametry!$E$5,'závislosti hrozby a opatření'!H60&gt;0),1,0)</f>
        <v>0</v>
      </c>
      <c r="I65" s="57">
        <f>IF(AND(I$6&gt;=Parametry!$E$5,'závislosti hrozby a opatření'!I60&gt;0),1,0)</f>
        <v>0</v>
      </c>
      <c r="J65" s="57">
        <f>IF(AND(J$6&gt;=Parametry!$E$5,'závislosti hrozby a opatření'!J60&gt;0),1,0)</f>
        <v>0</v>
      </c>
      <c r="K65" s="57">
        <f>IF(AND(K$6&gt;=Parametry!$E$5,'závislosti hrozby a opatření'!K60&gt;0),1,0)</f>
        <v>0</v>
      </c>
      <c r="L65" s="57">
        <f>IF(AND(L$6&gt;=Parametry!$E$5,'závislosti hrozby a opatření'!L60&gt;0),1,0)</f>
        <v>0</v>
      </c>
      <c r="M65" s="57">
        <f>IF(AND(M$6&gt;=Parametry!$E$5,'závislosti hrozby a opatření'!M60&gt;0),1,0)</f>
        <v>0</v>
      </c>
      <c r="N65" s="57">
        <f>IF(AND(N$6&gt;=Parametry!$E$5,'závislosti hrozby a opatření'!N60&gt;0),1,0)</f>
        <v>0</v>
      </c>
      <c r="O65" s="57">
        <f>IF(AND(O$6&gt;=Parametry!$E$5,'závislosti hrozby a opatření'!O60&gt;0),1,0)</f>
        <v>0</v>
      </c>
      <c r="P65" s="57">
        <f>IF(AND(P$6&gt;=Parametry!$E$5,'závislosti hrozby a opatření'!P60&gt;0),1,0)</f>
        <v>0</v>
      </c>
      <c r="Q65" s="57">
        <f>IF(AND(Q$6&gt;=Parametry!$E$5,'závislosti hrozby a opatření'!Q60&gt;0),1,0)</f>
        <v>0</v>
      </c>
      <c r="R65" s="57">
        <f>IF(AND(R$6&gt;=Parametry!$E$5,'závislosti hrozby a opatření'!R60&gt;0),1,0)</f>
        <v>0</v>
      </c>
      <c r="S65" s="57">
        <f>IF(AND(S$6&gt;=Parametry!$E$5,'závislosti hrozby a opatření'!S60&gt;0),1,0)</f>
        <v>0</v>
      </c>
      <c r="T65" s="57">
        <f>IF(AND(T$6&gt;=Parametry!$E$5,'závislosti hrozby a opatření'!T60&gt;0),1,0)</f>
        <v>1</v>
      </c>
      <c r="U65" s="57">
        <f>IF(AND(U$6&gt;=Parametry!$E$5,'závislosti hrozby a opatření'!U60&gt;0),1,0)</f>
        <v>0</v>
      </c>
      <c r="V65" s="57">
        <f>IF(AND(V$6&gt;=Parametry!$E$5,'závislosti hrozby a opatření'!V60&gt;0),1,0)</f>
        <v>0</v>
      </c>
      <c r="W65" s="57">
        <f>IF(AND(W$6&gt;=Parametry!$E$5,'závislosti hrozby a opatření'!W60&gt;0),1,0)</f>
        <v>0</v>
      </c>
      <c r="X65" s="57">
        <f>IF(AND(X$6&gt;=Parametry!$E$5,'závislosti hrozby a opatření'!X60&gt;0),1,0)</f>
        <v>0</v>
      </c>
      <c r="Y65" s="57">
        <f>IF(AND(Y$6&gt;=Parametry!$E$5,'závislosti hrozby a opatření'!Y60&gt;0),1,0)</f>
        <v>0</v>
      </c>
      <c r="Z65" s="57">
        <f>IF(AND(Z$6&gt;=Parametry!$E$5,'závislosti hrozby a opatření'!Z60&gt;0),1,0)</f>
        <v>0</v>
      </c>
      <c r="AA65" s="57">
        <f>IF(AND(AA$6&gt;=Parametry!$E$5,'závislosti hrozby a opatření'!AA60&gt;0),1,0)</f>
        <v>0</v>
      </c>
      <c r="AB65" s="57">
        <f>IF(AND(AB$6&gt;=Parametry!$E$5,'závislosti hrozby a opatření'!AB60&gt;0),1,0)</f>
        <v>0</v>
      </c>
      <c r="AC65" s="57">
        <f>IF(AND(AC$6&gt;=Parametry!$E$5,'závislosti hrozby a opatření'!AC60&gt;0),1,0)</f>
        <v>0</v>
      </c>
      <c r="AD65" s="57">
        <f>IF(AND(AD$6&gt;=Parametry!$E$5,'závislosti hrozby a opatření'!AD60&gt;0),1,0)</f>
        <v>0</v>
      </c>
      <c r="AE65" s="57">
        <f>IF(AND(AE$6&gt;=Parametry!$E$5,'závislosti hrozby a opatření'!AE60&gt;0),1,0)</f>
        <v>0</v>
      </c>
      <c r="AF65" s="57">
        <f>IF(AND(AF$6&gt;=Parametry!$E$5,'závislosti hrozby a opatření'!AF60&gt;0),1,0)</f>
        <v>0</v>
      </c>
      <c r="AG65" s="57">
        <f>IF(AND(AG$6&gt;=Parametry!$E$5,'závislosti hrozby a opatření'!AG60&gt;0),1,0)</f>
        <v>0</v>
      </c>
      <c r="AH65" s="57">
        <f>IF(AND(AH$6&gt;=Parametry!$E$5,'závislosti hrozby a opatření'!AH60&gt;0),1,0)</f>
        <v>0</v>
      </c>
      <c r="AI65" s="57">
        <f>IF(AND(AI$6&gt;=Parametry!$E$5,'závislosti hrozby a opatření'!AI60&gt;0),1,0)</f>
        <v>0</v>
      </c>
      <c r="AJ65" s="57">
        <f>IF(AND(AJ$6&gt;=Parametry!$E$5,'závislosti hrozby a opatření'!AJ60&gt;0),1,0)</f>
        <v>0</v>
      </c>
      <c r="AK65" s="57">
        <f>IF(AND(AK$6&gt;=Parametry!$E$5,'závislosti hrozby a opatření'!AK60&gt;0),1,0)</f>
        <v>0</v>
      </c>
      <c r="AL65" s="57">
        <f>IF(AND(AL$6&gt;=Parametry!$E$5,'závislosti hrozby a opatření'!AL60&gt;0),1,0)</f>
        <v>0</v>
      </c>
      <c r="AM65" s="57">
        <f>IF(AND(AM$6&gt;=Parametry!$E$5,'závislosti hrozby a opatření'!AM60&gt;0),1,0)</f>
        <v>0</v>
      </c>
      <c r="AN65" s="57">
        <f>IF(AND(AN$6&gt;=Parametry!$E$5,'závislosti hrozby a opatření'!AN60&gt;0),1,0)</f>
        <v>0</v>
      </c>
      <c r="AO65" s="57">
        <f>IF(AND(AO$6&gt;=Parametry!$E$5,'závislosti hrozby a opatření'!AO60&gt;0),1,0)</f>
        <v>0</v>
      </c>
      <c r="AP65" s="57">
        <f>IF(AND(AP$6&gt;=Parametry!$E$5,'závislosti hrozby a opatření'!AP60&gt;0),1,0)</f>
        <v>0</v>
      </c>
      <c r="AQ65" s="57">
        <f>IF(AND(AQ$6&gt;=Parametry!$E$5,'závislosti hrozby a opatření'!AQ60&gt;0),1,0)</f>
        <v>0</v>
      </c>
      <c r="AR65" s="57">
        <f>IF(AND(AR$6&gt;=Parametry!$E$5,'závislosti hrozby a opatření'!AR60&gt;0),1,0)</f>
        <v>0</v>
      </c>
      <c r="AS65" s="57">
        <f>IF(AND(AS$6&gt;=Parametry!$E$5,'závislosti hrozby a opatření'!AS60&gt;0),1,0)</f>
        <v>0</v>
      </c>
      <c r="AT65" s="57">
        <f>IF(AND(AT$6&gt;=Parametry!$E$5,'závislosti hrozby a opatření'!AT60&gt;0),1,0)</f>
        <v>0</v>
      </c>
      <c r="AU65" s="57">
        <f>IF(AND(AU$6&gt;=Parametry!$E$5,'závislosti hrozby a opatření'!AU60&gt;0),1,0)</f>
        <v>0</v>
      </c>
    </row>
    <row r="66" spans="1:47" x14ac:dyDescent="0.25">
      <c r="A66" s="2" t="s">
        <v>215</v>
      </c>
      <c r="B66" s="2" t="s">
        <v>216</v>
      </c>
      <c r="C66" s="188">
        <f t="shared" si="2"/>
        <v>2</v>
      </c>
      <c r="D66" s="57">
        <f>IF(AND(D$6&gt;=Parametry!$E$5,'závislosti hrozby a opatření'!D61&gt;0),1,0)</f>
        <v>0</v>
      </c>
      <c r="E66" s="57">
        <f>IF(AND(E$6&gt;=Parametry!$E$5,'závislosti hrozby a opatření'!E61&gt;0),1,0)</f>
        <v>0</v>
      </c>
      <c r="F66" s="57">
        <f>IF(AND(F$6&gt;=Parametry!$E$5,'závislosti hrozby a opatření'!F61&gt;0),1,0)</f>
        <v>0</v>
      </c>
      <c r="G66" s="57">
        <f>IF(AND(G$6&gt;=Parametry!$E$5,'závislosti hrozby a opatření'!G61&gt;0),1,0)</f>
        <v>0</v>
      </c>
      <c r="H66" s="57">
        <f>IF(AND(H$6&gt;=Parametry!$E$5,'závislosti hrozby a opatření'!H61&gt;0),1,0)</f>
        <v>0</v>
      </c>
      <c r="I66" s="57">
        <f>IF(AND(I$6&gt;=Parametry!$E$5,'závislosti hrozby a opatření'!I61&gt;0),1,0)</f>
        <v>0</v>
      </c>
      <c r="J66" s="57">
        <f>IF(AND(J$6&gt;=Parametry!$E$5,'závislosti hrozby a opatření'!J61&gt;0),1,0)</f>
        <v>0</v>
      </c>
      <c r="K66" s="57">
        <f>IF(AND(K$6&gt;=Parametry!$E$5,'závislosti hrozby a opatření'!K61&gt;0),1,0)</f>
        <v>0</v>
      </c>
      <c r="L66" s="57">
        <f>IF(AND(L$6&gt;=Parametry!$E$5,'závislosti hrozby a opatření'!L61&gt;0),1,0)</f>
        <v>0</v>
      </c>
      <c r="M66" s="57">
        <f>IF(AND(M$6&gt;=Parametry!$E$5,'závislosti hrozby a opatření'!M61&gt;0),1,0)</f>
        <v>0</v>
      </c>
      <c r="N66" s="57">
        <f>IF(AND(N$6&gt;=Parametry!$E$5,'závislosti hrozby a opatření'!N61&gt;0),1,0)</f>
        <v>0</v>
      </c>
      <c r="O66" s="57">
        <f>IF(AND(O$6&gt;=Parametry!$E$5,'závislosti hrozby a opatření'!O61&gt;0),1,0)</f>
        <v>0</v>
      </c>
      <c r="P66" s="57">
        <f>IF(AND(P$6&gt;=Parametry!$E$5,'závislosti hrozby a opatření'!P61&gt;0),1,0)</f>
        <v>0</v>
      </c>
      <c r="Q66" s="57">
        <f>IF(AND(Q$6&gt;=Parametry!$E$5,'závislosti hrozby a opatření'!Q61&gt;0),1,0)</f>
        <v>0</v>
      </c>
      <c r="R66" s="57">
        <f>IF(AND(R$6&gt;=Parametry!$E$5,'závislosti hrozby a opatření'!R61&gt;0),1,0)</f>
        <v>0</v>
      </c>
      <c r="S66" s="57">
        <f>IF(AND(S$6&gt;=Parametry!$E$5,'závislosti hrozby a opatření'!S61&gt;0),1,0)</f>
        <v>0</v>
      </c>
      <c r="T66" s="57">
        <f>IF(AND(T$6&gt;=Parametry!$E$5,'závislosti hrozby a opatření'!T61&gt;0),1,0)</f>
        <v>0</v>
      </c>
      <c r="U66" s="57">
        <f>IF(AND(U$6&gt;=Parametry!$E$5,'závislosti hrozby a opatření'!U61&gt;0),1,0)</f>
        <v>0</v>
      </c>
      <c r="V66" s="57">
        <f>IF(AND(V$6&gt;=Parametry!$E$5,'závislosti hrozby a opatření'!V61&gt;0),1,0)</f>
        <v>0</v>
      </c>
      <c r="W66" s="57">
        <f>IF(AND(W$6&gt;=Parametry!$E$5,'závislosti hrozby a opatření'!W61&gt;0),1,0)</f>
        <v>0</v>
      </c>
      <c r="X66" s="57">
        <f>IF(AND(X$6&gt;=Parametry!$E$5,'závislosti hrozby a opatření'!X61&gt;0),1,0)</f>
        <v>0</v>
      </c>
      <c r="Y66" s="57">
        <f>IF(AND(Y$6&gt;=Parametry!$E$5,'závislosti hrozby a opatření'!Y61&gt;0),1,0)</f>
        <v>0</v>
      </c>
      <c r="Z66" s="57">
        <f>IF(AND(Z$6&gt;=Parametry!$E$5,'závislosti hrozby a opatření'!Z61&gt;0),1,0)</f>
        <v>0</v>
      </c>
      <c r="AA66" s="57">
        <f>IF(AND(AA$6&gt;=Parametry!$E$5,'závislosti hrozby a opatření'!AA61&gt;0),1,0)</f>
        <v>0</v>
      </c>
      <c r="AB66" s="57">
        <f>IF(AND(AB$6&gt;=Parametry!$E$5,'závislosti hrozby a opatření'!AB61&gt;0),1,0)</f>
        <v>0</v>
      </c>
      <c r="AC66" s="57">
        <f>IF(AND(AC$6&gt;=Parametry!$E$5,'závislosti hrozby a opatření'!AC61&gt;0),1,0)</f>
        <v>0</v>
      </c>
      <c r="AD66" s="57">
        <f>IF(AND(AD$6&gt;=Parametry!$E$5,'závislosti hrozby a opatření'!AD61&gt;0),1,0)</f>
        <v>0</v>
      </c>
      <c r="AE66" s="57">
        <f>IF(AND(AE$6&gt;=Parametry!$E$5,'závislosti hrozby a opatření'!AE61&gt;0),1,0)</f>
        <v>0</v>
      </c>
      <c r="AF66" s="57">
        <f>IF(AND(AF$6&gt;=Parametry!$E$5,'závislosti hrozby a opatření'!AF61&gt;0),1,0)</f>
        <v>0</v>
      </c>
      <c r="AG66" s="57">
        <f>IF(AND(AG$6&gt;=Parametry!$E$5,'závislosti hrozby a opatření'!AG61&gt;0),1,0)</f>
        <v>0</v>
      </c>
      <c r="AH66" s="57">
        <f>IF(AND(AH$6&gt;=Parametry!$E$5,'závislosti hrozby a opatření'!AH61&gt;0),1,0)</f>
        <v>0</v>
      </c>
      <c r="AI66" s="57">
        <f>IF(AND(AI$6&gt;=Parametry!$E$5,'závislosti hrozby a opatření'!AI61&gt;0),1,0)</f>
        <v>0</v>
      </c>
      <c r="AJ66" s="57">
        <f>IF(AND(AJ$6&gt;=Parametry!$E$5,'závislosti hrozby a opatření'!AJ61&gt;0),1,0)</f>
        <v>1</v>
      </c>
      <c r="AK66" s="57">
        <f>IF(AND(AK$6&gt;=Parametry!$E$5,'závislosti hrozby a opatření'!AK61&gt;0),1,0)</f>
        <v>0</v>
      </c>
      <c r="AL66" s="57">
        <f>IF(AND(AL$6&gt;=Parametry!$E$5,'závislosti hrozby a opatření'!AL61&gt;0),1,0)</f>
        <v>1</v>
      </c>
      <c r="AM66" s="57">
        <f>IF(AND(AM$6&gt;=Parametry!$E$5,'závislosti hrozby a opatření'!AM61&gt;0),1,0)</f>
        <v>0</v>
      </c>
      <c r="AN66" s="57">
        <f>IF(AND(AN$6&gt;=Parametry!$E$5,'závislosti hrozby a opatření'!AN61&gt;0),1,0)</f>
        <v>0</v>
      </c>
      <c r="AO66" s="57">
        <f>IF(AND(AO$6&gt;=Parametry!$E$5,'závislosti hrozby a opatření'!AO61&gt;0),1,0)</f>
        <v>0</v>
      </c>
      <c r="AP66" s="57">
        <f>IF(AND(AP$6&gt;=Parametry!$E$5,'závislosti hrozby a opatření'!AP61&gt;0),1,0)</f>
        <v>0</v>
      </c>
      <c r="AQ66" s="57">
        <f>IF(AND(AQ$6&gt;=Parametry!$E$5,'závislosti hrozby a opatření'!AQ61&gt;0),1,0)</f>
        <v>0</v>
      </c>
      <c r="AR66" s="57">
        <f>IF(AND(AR$6&gt;=Parametry!$E$5,'závislosti hrozby a opatření'!AR61&gt;0),1,0)</f>
        <v>0</v>
      </c>
      <c r="AS66" s="57">
        <f>IF(AND(AS$6&gt;=Parametry!$E$5,'závislosti hrozby a opatření'!AS61&gt;0),1,0)</f>
        <v>0</v>
      </c>
      <c r="AT66" s="57">
        <f>IF(AND(AT$6&gt;=Parametry!$E$5,'závislosti hrozby a opatření'!AT61&gt;0),1,0)</f>
        <v>0</v>
      </c>
      <c r="AU66" s="57">
        <f>IF(AND(AU$6&gt;=Parametry!$E$5,'závislosti hrozby a opatření'!AU61&gt;0),1,0)</f>
        <v>0</v>
      </c>
    </row>
    <row r="67" spans="1:47" x14ac:dyDescent="0.25">
      <c r="A67" s="2" t="s">
        <v>217</v>
      </c>
      <c r="B67" s="2" t="s">
        <v>218</v>
      </c>
      <c r="C67" s="188">
        <f t="shared" si="2"/>
        <v>2</v>
      </c>
      <c r="D67" s="57">
        <f>IF(AND(D$6&gt;=Parametry!$E$5,'závislosti hrozby a opatření'!D62&gt;0),1,0)</f>
        <v>0</v>
      </c>
      <c r="E67" s="57">
        <f>IF(AND(E$6&gt;=Parametry!$E$5,'závislosti hrozby a opatření'!E62&gt;0),1,0)</f>
        <v>0</v>
      </c>
      <c r="F67" s="57">
        <f>IF(AND(F$6&gt;=Parametry!$E$5,'závislosti hrozby a opatření'!F62&gt;0),1,0)</f>
        <v>0</v>
      </c>
      <c r="G67" s="57">
        <f>IF(AND(G$6&gt;=Parametry!$E$5,'závislosti hrozby a opatření'!G62&gt;0),1,0)</f>
        <v>0</v>
      </c>
      <c r="H67" s="57">
        <f>IF(AND(H$6&gt;=Parametry!$E$5,'závislosti hrozby a opatření'!H62&gt;0),1,0)</f>
        <v>0</v>
      </c>
      <c r="I67" s="57">
        <f>IF(AND(I$6&gt;=Parametry!$E$5,'závislosti hrozby a opatření'!I62&gt;0),1,0)</f>
        <v>0</v>
      </c>
      <c r="J67" s="57">
        <f>IF(AND(J$6&gt;=Parametry!$E$5,'závislosti hrozby a opatření'!J62&gt;0),1,0)</f>
        <v>0</v>
      </c>
      <c r="K67" s="57">
        <f>IF(AND(K$6&gt;=Parametry!$E$5,'závislosti hrozby a opatření'!K62&gt;0),1,0)</f>
        <v>0</v>
      </c>
      <c r="L67" s="57">
        <f>IF(AND(L$6&gt;=Parametry!$E$5,'závislosti hrozby a opatření'!L62&gt;0),1,0)</f>
        <v>0</v>
      </c>
      <c r="M67" s="57">
        <f>IF(AND(M$6&gt;=Parametry!$E$5,'závislosti hrozby a opatření'!M62&gt;0),1,0)</f>
        <v>0</v>
      </c>
      <c r="N67" s="57">
        <f>IF(AND(N$6&gt;=Parametry!$E$5,'závislosti hrozby a opatření'!N62&gt;0),1,0)</f>
        <v>0</v>
      </c>
      <c r="O67" s="57">
        <f>IF(AND(O$6&gt;=Parametry!$E$5,'závislosti hrozby a opatření'!O62&gt;0),1,0)</f>
        <v>0</v>
      </c>
      <c r="P67" s="57">
        <f>IF(AND(P$6&gt;=Parametry!$E$5,'závislosti hrozby a opatření'!P62&gt;0),1,0)</f>
        <v>0</v>
      </c>
      <c r="Q67" s="57">
        <f>IF(AND(Q$6&gt;=Parametry!$E$5,'závislosti hrozby a opatření'!Q62&gt;0),1,0)</f>
        <v>0</v>
      </c>
      <c r="R67" s="57">
        <f>IF(AND(R$6&gt;=Parametry!$E$5,'závislosti hrozby a opatření'!R62&gt;0),1,0)</f>
        <v>0</v>
      </c>
      <c r="S67" s="57">
        <f>IF(AND(S$6&gt;=Parametry!$E$5,'závislosti hrozby a opatření'!S62&gt;0),1,0)</f>
        <v>0</v>
      </c>
      <c r="T67" s="57">
        <f>IF(AND(T$6&gt;=Parametry!$E$5,'závislosti hrozby a opatření'!T62&gt;0),1,0)</f>
        <v>0</v>
      </c>
      <c r="U67" s="57">
        <f>IF(AND(U$6&gt;=Parametry!$E$5,'závislosti hrozby a opatření'!U62&gt;0),1,0)</f>
        <v>0</v>
      </c>
      <c r="V67" s="57">
        <f>IF(AND(V$6&gt;=Parametry!$E$5,'závislosti hrozby a opatření'!V62&gt;0),1,0)</f>
        <v>0</v>
      </c>
      <c r="W67" s="57">
        <f>IF(AND(W$6&gt;=Parametry!$E$5,'závislosti hrozby a opatření'!W62&gt;0),1,0)</f>
        <v>0</v>
      </c>
      <c r="X67" s="57">
        <f>IF(AND(X$6&gt;=Parametry!$E$5,'závislosti hrozby a opatření'!X62&gt;0),1,0)</f>
        <v>0</v>
      </c>
      <c r="Y67" s="57">
        <f>IF(AND(Y$6&gt;=Parametry!$E$5,'závislosti hrozby a opatření'!Y62&gt;0),1,0)</f>
        <v>0</v>
      </c>
      <c r="Z67" s="57">
        <f>IF(AND(Z$6&gt;=Parametry!$E$5,'závislosti hrozby a opatření'!Z62&gt;0),1,0)</f>
        <v>0</v>
      </c>
      <c r="AA67" s="57">
        <f>IF(AND(AA$6&gt;=Parametry!$E$5,'závislosti hrozby a opatření'!AA62&gt;0),1,0)</f>
        <v>0</v>
      </c>
      <c r="AB67" s="57">
        <f>IF(AND(AB$6&gt;=Parametry!$E$5,'závislosti hrozby a opatření'!AB62&gt;0),1,0)</f>
        <v>0</v>
      </c>
      <c r="AC67" s="57">
        <f>IF(AND(AC$6&gt;=Parametry!$E$5,'závislosti hrozby a opatření'!AC62&gt;0),1,0)</f>
        <v>0</v>
      </c>
      <c r="AD67" s="57">
        <f>IF(AND(AD$6&gt;=Parametry!$E$5,'závislosti hrozby a opatření'!AD62&gt;0),1,0)</f>
        <v>0</v>
      </c>
      <c r="AE67" s="57">
        <f>IF(AND(AE$6&gt;=Parametry!$E$5,'závislosti hrozby a opatření'!AE62&gt;0),1,0)</f>
        <v>0</v>
      </c>
      <c r="AF67" s="57">
        <f>IF(AND(AF$6&gt;=Parametry!$E$5,'závislosti hrozby a opatření'!AF62&gt;0),1,0)</f>
        <v>0</v>
      </c>
      <c r="AG67" s="57">
        <f>IF(AND(AG$6&gt;=Parametry!$E$5,'závislosti hrozby a opatření'!AG62&gt;0),1,0)</f>
        <v>0</v>
      </c>
      <c r="AH67" s="57">
        <f>IF(AND(AH$6&gt;=Parametry!$E$5,'závislosti hrozby a opatření'!AH62&gt;0),1,0)</f>
        <v>0</v>
      </c>
      <c r="AI67" s="57">
        <f>IF(AND(AI$6&gt;=Parametry!$E$5,'závislosti hrozby a opatření'!AI62&gt;0),1,0)</f>
        <v>0</v>
      </c>
      <c r="AJ67" s="57">
        <f>IF(AND(AJ$6&gt;=Parametry!$E$5,'závislosti hrozby a opatření'!AJ62&gt;0),1,0)</f>
        <v>1</v>
      </c>
      <c r="AK67" s="57">
        <f>IF(AND(AK$6&gt;=Parametry!$E$5,'závislosti hrozby a opatření'!AK62&gt;0),1,0)</f>
        <v>0</v>
      </c>
      <c r="AL67" s="57">
        <f>IF(AND(AL$6&gt;=Parametry!$E$5,'závislosti hrozby a opatření'!AL62&gt;0),1,0)</f>
        <v>1</v>
      </c>
      <c r="AM67" s="57">
        <f>IF(AND(AM$6&gt;=Parametry!$E$5,'závislosti hrozby a opatření'!AM62&gt;0),1,0)</f>
        <v>0</v>
      </c>
      <c r="AN67" s="57">
        <f>IF(AND(AN$6&gt;=Parametry!$E$5,'závislosti hrozby a opatření'!AN62&gt;0),1,0)</f>
        <v>0</v>
      </c>
      <c r="AO67" s="57">
        <f>IF(AND(AO$6&gt;=Parametry!$E$5,'závislosti hrozby a opatření'!AO62&gt;0),1,0)</f>
        <v>0</v>
      </c>
      <c r="AP67" s="57">
        <f>IF(AND(AP$6&gt;=Parametry!$E$5,'závislosti hrozby a opatření'!AP62&gt;0),1,0)</f>
        <v>0</v>
      </c>
      <c r="AQ67" s="57">
        <f>IF(AND(AQ$6&gt;=Parametry!$E$5,'závislosti hrozby a opatření'!AQ62&gt;0),1,0)</f>
        <v>0</v>
      </c>
      <c r="AR67" s="57">
        <f>IF(AND(AR$6&gt;=Parametry!$E$5,'závislosti hrozby a opatření'!AR62&gt;0),1,0)</f>
        <v>0</v>
      </c>
      <c r="AS67" s="57">
        <f>IF(AND(AS$6&gt;=Parametry!$E$5,'závislosti hrozby a opatření'!AS62&gt;0),1,0)</f>
        <v>0</v>
      </c>
      <c r="AT67" s="57">
        <f>IF(AND(AT$6&gt;=Parametry!$E$5,'závislosti hrozby a opatření'!AT62&gt;0),1,0)</f>
        <v>0</v>
      </c>
      <c r="AU67" s="57">
        <f>IF(AND(AU$6&gt;=Parametry!$E$5,'závislosti hrozby a opatření'!AU62&gt;0),1,0)</f>
        <v>0</v>
      </c>
    </row>
    <row r="68" spans="1:47" x14ac:dyDescent="0.25">
      <c r="A68" s="2" t="s">
        <v>219</v>
      </c>
      <c r="B68" s="2" t="s">
        <v>220</v>
      </c>
      <c r="C68" s="188">
        <f t="shared" si="2"/>
        <v>4</v>
      </c>
      <c r="D68" s="57">
        <f>IF(AND(D$6&gt;=Parametry!$E$5,'závislosti hrozby a opatření'!D63&gt;0),1,0)</f>
        <v>0</v>
      </c>
      <c r="E68" s="57">
        <f>IF(AND(E$6&gt;=Parametry!$E$5,'závislosti hrozby a opatření'!E63&gt;0),1,0)</f>
        <v>0</v>
      </c>
      <c r="F68" s="57">
        <f>IF(AND(F$6&gt;=Parametry!$E$5,'závislosti hrozby a opatření'!F63&gt;0),1,0)</f>
        <v>0</v>
      </c>
      <c r="G68" s="57">
        <f>IF(AND(G$6&gt;=Parametry!$E$5,'závislosti hrozby a opatření'!G63&gt;0),1,0)</f>
        <v>0</v>
      </c>
      <c r="H68" s="57">
        <f>IF(AND(H$6&gt;=Parametry!$E$5,'závislosti hrozby a opatření'!H63&gt;0),1,0)</f>
        <v>0</v>
      </c>
      <c r="I68" s="57">
        <f>IF(AND(I$6&gt;=Parametry!$E$5,'závislosti hrozby a opatření'!I63&gt;0),1,0)</f>
        <v>0</v>
      </c>
      <c r="J68" s="57">
        <f>IF(AND(J$6&gt;=Parametry!$E$5,'závislosti hrozby a opatření'!J63&gt;0),1,0)</f>
        <v>0</v>
      </c>
      <c r="K68" s="57">
        <f>IF(AND(K$6&gt;=Parametry!$E$5,'závislosti hrozby a opatření'!K63&gt;0),1,0)</f>
        <v>0</v>
      </c>
      <c r="L68" s="57">
        <f>IF(AND(L$6&gt;=Parametry!$E$5,'závislosti hrozby a opatření'!L63&gt;0),1,0)</f>
        <v>0</v>
      </c>
      <c r="M68" s="57">
        <f>IF(AND(M$6&gt;=Parametry!$E$5,'závislosti hrozby a opatření'!M63&gt;0),1,0)</f>
        <v>0</v>
      </c>
      <c r="N68" s="57">
        <f>IF(AND(N$6&gt;=Parametry!$E$5,'závislosti hrozby a opatření'!N63&gt;0),1,0)</f>
        <v>0</v>
      </c>
      <c r="O68" s="57">
        <f>IF(AND(O$6&gt;=Parametry!$E$5,'závislosti hrozby a opatření'!O63&gt;0),1,0)</f>
        <v>0</v>
      </c>
      <c r="P68" s="57">
        <f>IF(AND(P$6&gt;=Parametry!$E$5,'závislosti hrozby a opatření'!P63&gt;0),1,0)</f>
        <v>0</v>
      </c>
      <c r="Q68" s="57">
        <f>IF(AND(Q$6&gt;=Parametry!$E$5,'závislosti hrozby a opatření'!Q63&gt;0),1,0)</f>
        <v>0</v>
      </c>
      <c r="R68" s="57">
        <f>IF(AND(R$6&gt;=Parametry!$E$5,'závislosti hrozby a opatření'!R63&gt;0),1,0)</f>
        <v>0</v>
      </c>
      <c r="S68" s="57">
        <f>IF(AND(S$6&gt;=Parametry!$E$5,'závislosti hrozby a opatření'!S63&gt;0),1,0)</f>
        <v>0</v>
      </c>
      <c r="T68" s="57">
        <f>IF(AND(T$6&gt;=Parametry!$E$5,'závislosti hrozby a opatření'!T63&gt;0),1,0)</f>
        <v>1</v>
      </c>
      <c r="U68" s="57">
        <f>IF(AND(U$6&gt;=Parametry!$E$5,'závislosti hrozby a opatření'!U63&gt;0),1,0)</f>
        <v>0</v>
      </c>
      <c r="V68" s="57">
        <f>IF(AND(V$6&gt;=Parametry!$E$5,'závislosti hrozby a opatření'!V63&gt;0),1,0)</f>
        <v>1</v>
      </c>
      <c r="W68" s="57">
        <f>IF(AND(W$6&gt;=Parametry!$E$5,'závislosti hrozby a opatření'!W63&gt;0),1,0)</f>
        <v>0</v>
      </c>
      <c r="X68" s="57">
        <f>IF(AND(X$6&gt;=Parametry!$E$5,'závislosti hrozby a opatření'!X63&gt;0),1,0)</f>
        <v>0</v>
      </c>
      <c r="Y68" s="57">
        <f>IF(AND(Y$6&gt;=Parametry!$E$5,'závislosti hrozby a opatření'!Y63&gt;0),1,0)</f>
        <v>0</v>
      </c>
      <c r="Z68" s="57">
        <f>IF(AND(Z$6&gt;=Parametry!$E$5,'závislosti hrozby a opatření'!Z63&gt;0),1,0)</f>
        <v>0</v>
      </c>
      <c r="AA68" s="57">
        <f>IF(AND(AA$6&gt;=Parametry!$E$5,'závislosti hrozby a opatření'!AA63&gt;0),1,0)</f>
        <v>0</v>
      </c>
      <c r="AB68" s="57">
        <f>IF(AND(AB$6&gt;=Parametry!$E$5,'závislosti hrozby a opatření'!AB63&gt;0),1,0)</f>
        <v>0</v>
      </c>
      <c r="AC68" s="57">
        <f>IF(AND(AC$6&gt;=Parametry!$E$5,'závislosti hrozby a opatření'!AC63&gt;0),1,0)</f>
        <v>0</v>
      </c>
      <c r="AD68" s="57">
        <f>IF(AND(AD$6&gt;=Parametry!$E$5,'závislosti hrozby a opatření'!AD63&gt;0),1,0)</f>
        <v>0</v>
      </c>
      <c r="AE68" s="57">
        <f>IF(AND(AE$6&gt;=Parametry!$E$5,'závislosti hrozby a opatření'!AE63&gt;0),1,0)</f>
        <v>0</v>
      </c>
      <c r="AF68" s="57">
        <f>IF(AND(AF$6&gt;=Parametry!$E$5,'závislosti hrozby a opatření'!AF63&gt;0),1,0)</f>
        <v>0</v>
      </c>
      <c r="AG68" s="57">
        <f>IF(AND(AG$6&gt;=Parametry!$E$5,'závislosti hrozby a opatření'!AG63&gt;0),1,0)</f>
        <v>0</v>
      </c>
      <c r="AH68" s="57">
        <f>IF(AND(AH$6&gt;=Parametry!$E$5,'závislosti hrozby a opatření'!AH63&gt;0),1,0)</f>
        <v>0</v>
      </c>
      <c r="AI68" s="57">
        <f>IF(AND(AI$6&gt;=Parametry!$E$5,'závislosti hrozby a opatření'!AI63&gt;0),1,0)</f>
        <v>0</v>
      </c>
      <c r="AJ68" s="57">
        <f>IF(AND(AJ$6&gt;=Parametry!$E$5,'závislosti hrozby a opatření'!AJ63&gt;0),1,0)</f>
        <v>1</v>
      </c>
      <c r="AK68" s="57">
        <f>IF(AND(AK$6&gt;=Parametry!$E$5,'závislosti hrozby a opatření'!AK63&gt;0),1,0)</f>
        <v>1</v>
      </c>
      <c r="AL68" s="57">
        <f>IF(AND(AL$6&gt;=Parametry!$E$5,'závislosti hrozby a opatření'!AL63&gt;0),1,0)</f>
        <v>0</v>
      </c>
      <c r="AM68" s="57">
        <f>IF(AND(AM$6&gt;=Parametry!$E$5,'závislosti hrozby a opatření'!AM63&gt;0),1,0)</f>
        <v>0</v>
      </c>
      <c r="AN68" s="57">
        <f>IF(AND(AN$6&gt;=Parametry!$E$5,'závislosti hrozby a opatření'!AN63&gt;0),1,0)</f>
        <v>0</v>
      </c>
      <c r="AO68" s="57">
        <f>IF(AND(AO$6&gt;=Parametry!$E$5,'závislosti hrozby a opatření'!AO63&gt;0),1,0)</f>
        <v>0</v>
      </c>
      <c r="AP68" s="57">
        <f>IF(AND(AP$6&gt;=Parametry!$E$5,'závislosti hrozby a opatření'!AP63&gt;0),1,0)</f>
        <v>0</v>
      </c>
      <c r="AQ68" s="57">
        <f>IF(AND(AQ$6&gt;=Parametry!$E$5,'závislosti hrozby a opatření'!AQ63&gt;0),1,0)</f>
        <v>0</v>
      </c>
      <c r="AR68" s="57">
        <f>IF(AND(AR$6&gt;=Parametry!$E$5,'závislosti hrozby a opatření'!AR63&gt;0),1,0)</f>
        <v>0</v>
      </c>
      <c r="AS68" s="57">
        <f>IF(AND(AS$6&gt;=Parametry!$E$5,'závislosti hrozby a opatření'!AS63&gt;0),1,0)</f>
        <v>0</v>
      </c>
      <c r="AT68" s="57">
        <f>IF(AND(AT$6&gt;=Parametry!$E$5,'závislosti hrozby a opatření'!AT63&gt;0),1,0)</f>
        <v>0</v>
      </c>
      <c r="AU68" s="57">
        <f>IF(AND(AU$6&gt;=Parametry!$E$5,'závislosti hrozby a opatření'!AU63&gt;0),1,0)</f>
        <v>0</v>
      </c>
    </row>
    <row r="69" spans="1:47" x14ac:dyDescent="0.25">
      <c r="A69" s="2" t="s">
        <v>221</v>
      </c>
      <c r="B69" s="2" t="s">
        <v>222</v>
      </c>
      <c r="C69" s="188">
        <f t="shared" si="2"/>
        <v>2</v>
      </c>
      <c r="D69" s="57">
        <f>IF(AND(D$6&gt;=Parametry!$E$5,'závislosti hrozby a opatření'!D64&gt;0),1,0)</f>
        <v>0</v>
      </c>
      <c r="E69" s="57">
        <f>IF(AND(E$6&gt;=Parametry!$E$5,'závislosti hrozby a opatření'!E64&gt;0),1,0)</f>
        <v>0</v>
      </c>
      <c r="F69" s="57">
        <f>IF(AND(F$6&gt;=Parametry!$E$5,'závislosti hrozby a opatření'!F64&gt;0),1,0)</f>
        <v>0</v>
      </c>
      <c r="G69" s="57">
        <f>IF(AND(G$6&gt;=Parametry!$E$5,'závislosti hrozby a opatření'!G64&gt;0),1,0)</f>
        <v>0</v>
      </c>
      <c r="H69" s="57">
        <f>IF(AND(H$6&gt;=Parametry!$E$5,'závislosti hrozby a opatření'!H64&gt;0),1,0)</f>
        <v>0</v>
      </c>
      <c r="I69" s="57">
        <f>IF(AND(I$6&gt;=Parametry!$E$5,'závislosti hrozby a opatření'!I64&gt;0),1,0)</f>
        <v>0</v>
      </c>
      <c r="J69" s="57">
        <f>IF(AND(J$6&gt;=Parametry!$E$5,'závislosti hrozby a opatření'!J64&gt;0),1,0)</f>
        <v>0</v>
      </c>
      <c r="K69" s="57">
        <f>IF(AND(K$6&gt;=Parametry!$E$5,'závislosti hrozby a opatření'!K64&gt;0),1,0)</f>
        <v>0</v>
      </c>
      <c r="L69" s="57">
        <f>IF(AND(L$6&gt;=Parametry!$E$5,'závislosti hrozby a opatření'!L64&gt;0),1,0)</f>
        <v>0</v>
      </c>
      <c r="M69" s="57">
        <f>IF(AND(M$6&gt;=Parametry!$E$5,'závislosti hrozby a opatření'!M64&gt;0),1,0)</f>
        <v>0</v>
      </c>
      <c r="N69" s="57">
        <f>IF(AND(N$6&gt;=Parametry!$E$5,'závislosti hrozby a opatření'!N64&gt;0),1,0)</f>
        <v>0</v>
      </c>
      <c r="O69" s="57">
        <f>IF(AND(O$6&gt;=Parametry!$E$5,'závislosti hrozby a opatření'!O64&gt;0),1,0)</f>
        <v>0</v>
      </c>
      <c r="P69" s="57">
        <f>IF(AND(P$6&gt;=Parametry!$E$5,'závislosti hrozby a opatření'!P64&gt;0),1,0)</f>
        <v>0</v>
      </c>
      <c r="Q69" s="57">
        <f>IF(AND(Q$6&gt;=Parametry!$E$5,'závislosti hrozby a opatření'!Q64&gt;0),1,0)</f>
        <v>0</v>
      </c>
      <c r="R69" s="57">
        <f>IF(AND(R$6&gt;=Parametry!$E$5,'závislosti hrozby a opatření'!R64&gt;0),1,0)</f>
        <v>0</v>
      </c>
      <c r="S69" s="57">
        <f>IF(AND(S$6&gt;=Parametry!$E$5,'závislosti hrozby a opatření'!S64&gt;0),1,0)</f>
        <v>0</v>
      </c>
      <c r="T69" s="57">
        <f>IF(AND(T$6&gt;=Parametry!$E$5,'závislosti hrozby a opatření'!T64&gt;0),1,0)</f>
        <v>0</v>
      </c>
      <c r="U69" s="57">
        <f>IF(AND(U$6&gt;=Parametry!$E$5,'závislosti hrozby a opatření'!U64&gt;0),1,0)</f>
        <v>0</v>
      </c>
      <c r="V69" s="57">
        <f>IF(AND(V$6&gt;=Parametry!$E$5,'závislosti hrozby a opatření'!V64&gt;0),1,0)</f>
        <v>0</v>
      </c>
      <c r="W69" s="57">
        <f>IF(AND(W$6&gt;=Parametry!$E$5,'závislosti hrozby a opatření'!W64&gt;0),1,0)</f>
        <v>0</v>
      </c>
      <c r="X69" s="57">
        <f>IF(AND(X$6&gt;=Parametry!$E$5,'závislosti hrozby a opatření'!X64&gt;0),1,0)</f>
        <v>0</v>
      </c>
      <c r="Y69" s="57">
        <f>IF(AND(Y$6&gt;=Parametry!$E$5,'závislosti hrozby a opatření'!Y64&gt;0),1,0)</f>
        <v>0</v>
      </c>
      <c r="Z69" s="57">
        <f>IF(AND(Z$6&gt;=Parametry!$E$5,'závislosti hrozby a opatření'!Z64&gt;0),1,0)</f>
        <v>0</v>
      </c>
      <c r="AA69" s="57">
        <f>IF(AND(AA$6&gt;=Parametry!$E$5,'závislosti hrozby a opatření'!AA64&gt;0),1,0)</f>
        <v>0</v>
      </c>
      <c r="AB69" s="57">
        <f>IF(AND(AB$6&gt;=Parametry!$E$5,'závislosti hrozby a opatření'!AB64&gt;0),1,0)</f>
        <v>0</v>
      </c>
      <c r="AC69" s="57">
        <f>IF(AND(AC$6&gt;=Parametry!$E$5,'závislosti hrozby a opatření'!AC64&gt;0),1,0)</f>
        <v>0</v>
      </c>
      <c r="AD69" s="57">
        <f>IF(AND(AD$6&gt;=Parametry!$E$5,'závislosti hrozby a opatření'!AD64&gt;0),1,0)</f>
        <v>0</v>
      </c>
      <c r="AE69" s="57">
        <f>IF(AND(AE$6&gt;=Parametry!$E$5,'závislosti hrozby a opatření'!AE64&gt;0),1,0)</f>
        <v>0</v>
      </c>
      <c r="AF69" s="57">
        <f>IF(AND(AF$6&gt;=Parametry!$E$5,'závislosti hrozby a opatření'!AF64&gt;0),1,0)</f>
        <v>0</v>
      </c>
      <c r="AG69" s="57">
        <f>IF(AND(AG$6&gt;=Parametry!$E$5,'závislosti hrozby a opatření'!AG64&gt;0),1,0)</f>
        <v>0</v>
      </c>
      <c r="AH69" s="57">
        <f>IF(AND(AH$6&gt;=Parametry!$E$5,'závislosti hrozby a opatření'!AH64&gt;0),1,0)</f>
        <v>0</v>
      </c>
      <c r="AI69" s="57">
        <f>IF(AND(AI$6&gt;=Parametry!$E$5,'závislosti hrozby a opatření'!AI64&gt;0),1,0)</f>
        <v>0</v>
      </c>
      <c r="AJ69" s="57">
        <f>IF(AND(AJ$6&gt;=Parametry!$E$5,'závislosti hrozby a opatření'!AJ64&gt;0),1,0)</f>
        <v>1</v>
      </c>
      <c r="AK69" s="57">
        <f>IF(AND(AK$6&gt;=Parametry!$E$5,'závislosti hrozby a opatření'!AK64&gt;0),1,0)</f>
        <v>0</v>
      </c>
      <c r="AL69" s="57">
        <f>IF(AND(AL$6&gt;=Parametry!$E$5,'závislosti hrozby a opatření'!AL64&gt;0),1,0)</f>
        <v>0</v>
      </c>
      <c r="AM69" s="57">
        <f>IF(AND(AM$6&gt;=Parametry!$E$5,'závislosti hrozby a opatření'!AM64&gt;0),1,0)</f>
        <v>0</v>
      </c>
      <c r="AN69" s="57">
        <f>IF(AND(AN$6&gt;=Parametry!$E$5,'závislosti hrozby a opatření'!AN64&gt;0),1,0)</f>
        <v>0</v>
      </c>
      <c r="AO69" s="57">
        <f>IF(AND(AO$6&gt;=Parametry!$E$5,'závislosti hrozby a opatření'!AO64&gt;0),1,0)</f>
        <v>0</v>
      </c>
      <c r="AP69" s="57">
        <f>IF(AND(AP$6&gt;=Parametry!$E$5,'závislosti hrozby a opatření'!AP64&gt;0),1,0)</f>
        <v>1</v>
      </c>
      <c r="AQ69" s="57">
        <f>IF(AND(AQ$6&gt;=Parametry!$E$5,'závislosti hrozby a opatření'!AQ64&gt;0),1,0)</f>
        <v>0</v>
      </c>
      <c r="AR69" s="57">
        <f>IF(AND(AR$6&gt;=Parametry!$E$5,'závislosti hrozby a opatření'!AR64&gt;0),1,0)</f>
        <v>0</v>
      </c>
      <c r="AS69" s="57">
        <f>IF(AND(AS$6&gt;=Parametry!$E$5,'závislosti hrozby a opatření'!AS64&gt;0),1,0)</f>
        <v>0</v>
      </c>
      <c r="AT69" s="57">
        <f>IF(AND(AT$6&gt;=Parametry!$E$5,'závislosti hrozby a opatření'!AT64&gt;0),1,0)</f>
        <v>0</v>
      </c>
      <c r="AU69" s="57">
        <f>IF(AND(AU$6&gt;=Parametry!$E$5,'závislosti hrozby a opatření'!AU64&gt;0),1,0)</f>
        <v>0</v>
      </c>
    </row>
    <row r="70" spans="1:47" x14ac:dyDescent="0.25">
      <c r="A70" s="2" t="s">
        <v>223</v>
      </c>
      <c r="B70" s="2" t="s">
        <v>224</v>
      </c>
      <c r="C70" s="188">
        <f t="shared" si="2"/>
        <v>2</v>
      </c>
      <c r="D70" s="57">
        <f>IF(AND(D$6&gt;=Parametry!$E$5,'závislosti hrozby a opatření'!D65&gt;0),1,0)</f>
        <v>0</v>
      </c>
      <c r="E70" s="57">
        <f>IF(AND(E$6&gt;=Parametry!$E$5,'závislosti hrozby a opatření'!E65&gt;0),1,0)</f>
        <v>0</v>
      </c>
      <c r="F70" s="57">
        <f>IF(AND(F$6&gt;=Parametry!$E$5,'závislosti hrozby a opatření'!F65&gt;0),1,0)</f>
        <v>0</v>
      </c>
      <c r="G70" s="57">
        <f>IF(AND(G$6&gt;=Parametry!$E$5,'závislosti hrozby a opatření'!G65&gt;0),1,0)</f>
        <v>0</v>
      </c>
      <c r="H70" s="57">
        <f>IF(AND(H$6&gt;=Parametry!$E$5,'závislosti hrozby a opatření'!H65&gt;0),1,0)</f>
        <v>0</v>
      </c>
      <c r="I70" s="57">
        <f>IF(AND(I$6&gt;=Parametry!$E$5,'závislosti hrozby a opatření'!I65&gt;0),1,0)</f>
        <v>0</v>
      </c>
      <c r="J70" s="57">
        <f>IF(AND(J$6&gt;=Parametry!$E$5,'závislosti hrozby a opatření'!J65&gt;0),1,0)</f>
        <v>0</v>
      </c>
      <c r="K70" s="57">
        <f>IF(AND(K$6&gt;=Parametry!$E$5,'závislosti hrozby a opatření'!K65&gt;0),1,0)</f>
        <v>0</v>
      </c>
      <c r="L70" s="57">
        <f>IF(AND(L$6&gt;=Parametry!$E$5,'závislosti hrozby a opatření'!L65&gt;0),1,0)</f>
        <v>0</v>
      </c>
      <c r="M70" s="57">
        <f>IF(AND(M$6&gt;=Parametry!$E$5,'závislosti hrozby a opatření'!M65&gt;0),1,0)</f>
        <v>0</v>
      </c>
      <c r="N70" s="57">
        <f>IF(AND(N$6&gt;=Parametry!$E$5,'závislosti hrozby a opatření'!N65&gt;0),1,0)</f>
        <v>0</v>
      </c>
      <c r="O70" s="57">
        <f>IF(AND(O$6&gt;=Parametry!$E$5,'závislosti hrozby a opatření'!O65&gt;0),1,0)</f>
        <v>0</v>
      </c>
      <c r="P70" s="57">
        <f>IF(AND(P$6&gt;=Parametry!$E$5,'závislosti hrozby a opatření'!P65&gt;0),1,0)</f>
        <v>0</v>
      </c>
      <c r="Q70" s="57">
        <f>IF(AND(Q$6&gt;=Parametry!$E$5,'závislosti hrozby a opatření'!Q65&gt;0),1,0)</f>
        <v>0</v>
      </c>
      <c r="R70" s="57">
        <f>IF(AND(R$6&gt;=Parametry!$E$5,'závislosti hrozby a opatření'!R65&gt;0),1,0)</f>
        <v>0</v>
      </c>
      <c r="S70" s="57">
        <f>IF(AND(S$6&gt;=Parametry!$E$5,'závislosti hrozby a opatření'!S65&gt;0),1,0)</f>
        <v>0</v>
      </c>
      <c r="T70" s="57">
        <f>IF(AND(T$6&gt;=Parametry!$E$5,'závislosti hrozby a opatření'!T65&gt;0),1,0)</f>
        <v>1</v>
      </c>
      <c r="U70" s="57">
        <f>IF(AND(U$6&gt;=Parametry!$E$5,'závislosti hrozby a opatření'!U65&gt;0),1,0)</f>
        <v>0</v>
      </c>
      <c r="V70" s="57">
        <f>IF(AND(V$6&gt;=Parametry!$E$5,'závislosti hrozby a opatření'!V65&gt;0),1,0)</f>
        <v>0</v>
      </c>
      <c r="W70" s="57">
        <f>IF(AND(W$6&gt;=Parametry!$E$5,'závislosti hrozby a opatření'!W65&gt;0),1,0)</f>
        <v>0</v>
      </c>
      <c r="X70" s="57">
        <f>IF(AND(X$6&gt;=Parametry!$E$5,'závislosti hrozby a opatření'!X65&gt;0),1,0)</f>
        <v>0</v>
      </c>
      <c r="Y70" s="57">
        <f>IF(AND(Y$6&gt;=Parametry!$E$5,'závislosti hrozby a opatření'!Y65&gt;0),1,0)</f>
        <v>0</v>
      </c>
      <c r="Z70" s="57">
        <f>IF(AND(Z$6&gt;=Parametry!$E$5,'závislosti hrozby a opatření'!Z65&gt;0),1,0)</f>
        <v>0</v>
      </c>
      <c r="AA70" s="57">
        <f>IF(AND(AA$6&gt;=Parametry!$E$5,'závislosti hrozby a opatření'!AA65&gt;0),1,0)</f>
        <v>0</v>
      </c>
      <c r="AB70" s="57">
        <f>IF(AND(AB$6&gt;=Parametry!$E$5,'závislosti hrozby a opatření'!AB65&gt;0),1,0)</f>
        <v>0</v>
      </c>
      <c r="AC70" s="57">
        <f>IF(AND(AC$6&gt;=Parametry!$E$5,'závislosti hrozby a opatření'!AC65&gt;0),1,0)</f>
        <v>0</v>
      </c>
      <c r="AD70" s="57">
        <f>IF(AND(AD$6&gt;=Parametry!$E$5,'závislosti hrozby a opatření'!AD65&gt;0),1,0)</f>
        <v>0</v>
      </c>
      <c r="AE70" s="57">
        <f>IF(AND(AE$6&gt;=Parametry!$E$5,'závislosti hrozby a opatření'!AE65&gt;0),1,0)</f>
        <v>0</v>
      </c>
      <c r="AF70" s="57">
        <f>IF(AND(AF$6&gt;=Parametry!$E$5,'závislosti hrozby a opatření'!AF65&gt;0),1,0)</f>
        <v>0</v>
      </c>
      <c r="AG70" s="57">
        <f>IF(AND(AG$6&gt;=Parametry!$E$5,'závislosti hrozby a opatření'!AG65&gt;0),1,0)</f>
        <v>0</v>
      </c>
      <c r="AH70" s="57">
        <f>IF(AND(AH$6&gt;=Parametry!$E$5,'závislosti hrozby a opatření'!AH65&gt;0),1,0)</f>
        <v>0</v>
      </c>
      <c r="AI70" s="57">
        <f>IF(AND(AI$6&gt;=Parametry!$E$5,'závislosti hrozby a opatření'!AI65&gt;0),1,0)</f>
        <v>0</v>
      </c>
      <c r="AJ70" s="57">
        <f>IF(AND(AJ$6&gt;=Parametry!$E$5,'závislosti hrozby a opatření'!AJ65&gt;0),1,0)</f>
        <v>1</v>
      </c>
      <c r="AK70" s="57">
        <f>IF(AND(AK$6&gt;=Parametry!$E$5,'závislosti hrozby a opatření'!AK65&gt;0),1,0)</f>
        <v>0</v>
      </c>
      <c r="AL70" s="57">
        <f>IF(AND(AL$6&gt;=Parametry!$E$5,'závislosti hrozby a opatření'!AL65&gt;0),1,0)</f>
        <v>0</v>
      </c>
      <c r="AM70" s="57">
        <f>IF(AND(AM$6&gt;=Parametry!$E$5,'závislosti hrozby a opatření'!AM65&gt;0),1,0)</f>
        <v>0</v>
      </c>
      <c r="AN70" s="57">
        <f>IF(AND(AN$6&gt;=Parametry!$E$5,'závislosti hrozby a opatření'!AN65&gt;0),1,0)</f>
        <v>0</v>
      </c>
      <c r="AO70" s="57">
        <f>IF(AND(AO$6&gt;=Parametry!$E$5,'závislosti hrozby a opatření'!AO65&gt;0),1,0)</f>
        <v>0</v>
      </c>
      <c r="AP70" s="57">
        <f>IF(AND(AP$6&gt;=Parametry!$E$5,'závislosti hrozby a opatření'!AP65&gt;0),1,0)</f>
        <v>0</v>
      </c>
      <c r="AQ70" s="57">
        <f>IF(AND(AQ$6&gt;=Parametry!$E$5,'závislosti hrozby a opatření'!AQ65&gt;0),1,0)</f>
        <v>0</v>
      </c>
      <c r="AR70" s="57">
        <f>IF(AND(AR$6&gt;=Parametry!$E$5,'závislosti hrozby a opatření'!AR65&gt;0),1,0)</f>
        <v>0</v>
      </c>
      <c r="AS70" s="57">
        <f>IF(AND(AS$6&gt;=Parametry!$E$5,'závislosti hrozby a opatření'!AS65&gt;0),1,0)</f>
        <v>0</v>
      </c>
      <c r="AT70" s="57">
        <f>IF(AND(AT$6&gt;=Parametry!$E$5,'závislosti hrozby a opatření'!AT65&gt;0),1,0)</f>
        <v>0</v>
      </c>
      <c r="AU70" s="57">
        <f>IF(AND(AU$6&gt;=Parametry!$E$5,'závislosti hrozby a opatření'!AU65&gt;0),1,0)</f>
        <v>0</v>
      </c>
    </row>
    <row r="71" spans="1:47" x14ac:dyDescent="0.25">
      <c r="A71" s="2" t="s">
        <v>225</v>
      </c>
      <c r="B71" s="2" t="s">
        <v>226</v>
      </c>
      <c r="C71" s="188">
        <f t="shared" si="2"/>
        <v>3</v>
      </c>
      <c r="D71" s="57">
        <f>IF(AND(D$6&gt;=Parametry!$E$5,'závislosti hrozby a opatření'!D66&gt;0),1,0)</f>
        <v>0</v>
      </c>
      <c r="E71" s="57">
        <f>IF(AND(E$6&gt;=Parametry!$E$5,'závislosti hrozby a opatření'!E66&gt;0),1,0)</f>
        <v>0</v>
      </c>
      <c r="F71" s="57">
        <f>IF(AND(F$6&gt;=Parametry!$E$5,'závislosti hrozby a opatření'!F66&gt;0),1,0)</f>
        <v>0</v>
      </c>
      <c r="G71" s="57">
        <f>IF(AND(G$6&gt;=Parametry!$E$5,'závislosti hrozby a opatření'!G66&gt;0),1,0)</f>
        <v>0</v>
      </c>
      <c r="H71" s="57">
        <f>IF(AND(H$6&gt;=Parametry!$E$5,'závislosti hrozby a opatření'!H66&gt;0),1,0)</f>
        <v>0</v>
      </c>
      <c r="I71" s="57">
        <f>IF(AND(I$6&gt;=Parametry!$E$5,'závislosti hrozby a opatření'!I66&gt;0),1,0)</f>
        <v>0</v>
      </c>
      <c r="J71" s="57">
        <f>IF(AND(J$6&gt;=Parametry!$E$5,'závislosti hrozby a opatření'!J66&gt;0),1,0)</f>
        <v>0</v>
      </c>
      <c r="K71" s="57">
        <f>IF(AND(K$6&gt;=Parametry!$E$5,'závislosti hrozby a opatření'!K66&gt;0),1,0)</f>
        <v>0</v>
      </c>
      <c r="L71" s="57">
        <f>IF(AND(L$6&gt;=Parametry!$E$5,'závislosti hrozby a opatření'!L66&gt;0),1,0)</f>
        <v>0</v>
      </c>
      <c r="M71" s="57">
        <f>IF(AND(M$6&gt;=Parametry!$E$5,'závislosti hrozby a opatření'!M66&gt;0),1,0)</f>
        <v>0</v>
      </c>
      <c r="N71" s="57">
        <f>IF(AND(N$6&gt;=Parametry!$E$5,'závislosti hrozby a opatření'!N66&gt;0),1,0)</f>
        <v>0</v>
      </c>
      <c r="O71" s="57">
        <f>IF(AND(O$6&gt;=Parametry!$E$5,'závislosti hrozby a opatření'!O66&gt;0),1,0)</f>
        <v>0</v>
      </c>
      <c r="P71" s="57">
        <f>IF(AND(P$6&gt;=Parametry!$E$5,'závislosti hrozby a opatření'!P66&gt;0),1,0)</f>
        <v>0</v>
      </c>
      <c r="Q71" s="57">
        <f>IF(AND(Q$6&gt;=Parametry!$E$5,'závislosti hrozby a opatření'!Q66&gt;0),1,0)</f>
        <v>0</v>
      </c>
      <c r="R71" s="57">
        <f>IF(AND(R$6&gt;=Parametry!$E$5,'závislosti hrozby a opatření'!R66&gt;0),1,0)</f>
        <v>0</v>
      </c>
      <c r="S71" s="57">
        <f>IF(AND(S$6&gt;=Parametry!$E$5,'závislosti hrozby a opatření'!S66&gt;0),1,0)</f>
        <v>0</v>
      </c>
      <c r="T71" s="57">
        <f>IF(AND(T$6&gt;=Parametry!$E$5,'závislosti hrozby a opatření'!T66&gt;0),1,0)</f>
        <v>1</v>
      </c>
      <c r="U71" s="57">
        <f>IF(AND(U$6&gt;=Parametry!$E$5,'závislosti hrozby a opatření'!U66&gt;0),1,0)</f>
        <v>0</v>
      </c>
      <c r="V71" s="57">
        <f>IF(AND(V$6&gt;=Parametry!$E$5,'závislosti hrozby a opatření'!V66&gt;0),1,0)</f>
        <v>0</v>
      </c>
      <c r="W71" s="57">
        <f>IF(AND(W$6&gt;=Parametry!$E$5,'závislosti hrozby a opatření'!W66&gt;0),1,0)</f>
        <v>0</v>
      </c>
      <c r="X71" s="57">
        <f>IF(AND(X$6&gt;=Parametry!$E$5,'závislosti hrozby a opatření'!X66&gt;0),1,0)</f>
        <v>0</v>
      </c>
      <c r="Y71" s="57">
        <f>IF(AND(Y$6&gt;=Parametry!$E$5,'závislosti hrozby a opatření'!Y66&gt;0),1,0)</f>
        <v>0</v>
      </c>
      <c r="Z71" s="57">
        <f>IF(AND(Z$6&gt;=Parametry!$E$5,'závislosti hrozby a opatření'!Z66&gt;0),1,0)</f>
        <v>0</v>
      </c>
      <c r="AA71" s="57">
        <f>IF(AND(AA$6&gt;=Parametry!$E$5,'závislosti hrozby a opatření'!AA66&gt;0),1,0)</f>
        <v>0</v>
      </c>
      <c r="AB71" s="57">
        <f>IF(AND(AB$6&gt;=Parametry!$E$5,'závislosti hrozby a opatření'!AB66&gt;0),1,0)</f>
        <v>0</v>
      </c>
      <c r="AC71" s="57">
        <f>IF(AND(AC$6&gt;=Parametry!$E$5,'závislosti hrozby a opatření'!AC66&gt;0),1,0)</f>
        <v>0</v>
      </c>
      <c r="AD71" s="57">
        <f>IF(AND(AD$6&gt;=Parametry!$E$5,'závislosti hrozby a opatření'!AD66&gt;0),1,0)</f>
        <v>0</v>
      </c>
      <c r="AE71" s="57">
        <f>IF(AND(AE$6&gt;=Parametry!$E$5,'závislosti hrozby a opatření'!AE66&gt;0),1,0)</f>
        <v>0</v>
      </c>
      <c r="AF71" s="57">
        <f>IF(AND(AF$6&gt;=Parametry!$E$5,'závislosti hrozby a opatření'!AF66&gt;0),1,0)</f>
        <v>0</v>
      </c>
      <c r="AG71" s="57">
        <f>IF(AND(AG$6&gt;=Parametry!$E$5,'závislosti hrozby a opatření'!AG66&gt;0),1,0)</f>
        <v>0</v>
      </c>
      <c r="AH71" s="57">
        <f>IF(AND(AH$6&gt;=Parametry!$E$5,'závislosti hrozby a opatření'!AH66&gt;0),1,0)</f>
        <v>0</v>
      </c>
      <c r="AI71" s="57">
        <f>IF(AND(AI$6&gt;=Parametry!$E$5,'závislosti hrozby a opatření'!AI66&gt;0),1,0)</f>
        <v>0</v>
      </c>
      <c r="AJ71" s="57">
        <f>IF(AND(AJ$6&gt;=Parametry!$E$5,'závislosti hrozby a opatření'!AJ66&gt;0),1,0)</f>
        <v>1</v>
      </c>
      <c r="AK71" s="57">
        <f>IF(AND(AK$6&gt;=Parametry!$E$5,'závislosti hrozby a opatření'!AK66&gt;0),1,0)</f>
        <v>0</v>
      </c>
      <c r="AL71" s="57">
        <f>IF(AND(AL$6&gt;=Parametry!$E$5,'závislosti hrozby a opatření'!AL66&gt;0),1,0)</f>
        <v>0</v>
      </c>
      <c r="AM71" s="57">
        <f>IF(AND(AM$6&gt;=Parametry!$E$5,'závislosti hrozby a opatření'!AM66&gt;0),1,0)</f>
        <v>0</v>
      </c>
      <c r="AN71" s="57">
        <f>IF(AND(AN$6&gt;=Parametry!$E$5,'závislosti hrozby a opatření'!AN66&gt;0),1,0)</f>
        <v>0</v>
      </c>
      <c r="AO71" s="57">
        <f>IF(AND(AO$6&gt;=Parametry!$E$5,'závislosti hrozby a opatření'!AO66&gt;0),1,0)</f>
        <v>0</v>
      </c>
      <c r="AP71" s="57">
        <f>IF(AND(AP$6&gt;=Parametry!$E$5,'závislosti hrozby a opatření'!AP66&gt;0),1,0)</f>
        <v>1</v>
      </c>
      <c r="AQ71" s="57">
        <f>IF(AND(AQ$6&gt;=Parametry!$E$5,'závislosti hrozby a opatření'!AQ66&gt;0),1,0)</f>
        <v>0</v>
      </c>
      <c r="AR71" s="57">
        <f>IF(AND(AR$6&gt;=Parametry!$E$5,'závislosti hrozby a opatření'!AR66&gt;0),1,0)</f>
        <v>0</v>
      </c>
      <c r="AS71" s="57">
        <f>IF(AND(AS$6&gt;=Parametry!$E$5,'závislosti hrozby a opatření'!AS66&gt;0),1,0)</f>
        <v>0</v>
      </c>
      <c r="AT71" s="57">
        <f>IF(AND(AT$6&gt;=Parametry!$E$5,'závislosti hrozby a opatření'!AT66&gt;0),1,0)</f>
        <v>0</v>
      </c>
      <c r="AU71" s="57">
        <f>IF(AND(AU$6&gt;=Parametry!$E$5,'závislosti hrozby a opatření'!AU66&gt;0),1,0)</f>
        <v>0</v>
      </c>
    </row>
    <row r="72" spans="1:47" x14ac:dyDescent="0.25">
      <c r="A72" s="2" t="s">
        <v>227</v>
      </c>
      <c r="B72" s="2" t="s">
        <v>228</v>
      </c>
      <c r="C72" s="188">
        <f t="shared" ref="C72:C103" si="3">SUM(D72:AU72)</f>
        <v>2</v>
      </c>
      <c r="D72" s="57">
        <f>IF(AND(D$6&gt;=Parametry!$E$5,'závislosti hrozby a opatření'!D67&gt;0),1,0)</f>
        <v>0</v>
      </c>
      <c r="E72" s="57">
        <f>IF(AND(E$6&gt;=Parametry!$E$5,'závislosti hrozby a opatření'!E67&gt;0),1,0)</f>
        <v>0</v>
      </c>
      <c r="F72" s="57">
        <f>IF(AND(F$6&gt;=Parametry!$E$5,'závislosti hrozby a opatření'!F67&gt;0),1,0)</f>
        <v>0</v>
      </c>
      <c r="G72" s="57">
        <f>IF(AND(G$6&gt;=Parametry!$E$5,'závislosti hrozby a opatření'!G67&gt;0),1,0)</f>
        <v>0</v>
      </c>
      <c r="H72" s="57">
        <f>IF(AND(H$6&gt;=Parametry!$E$5,'závislosti hrozby a opatření'!H67&gt;0),1,0)</f>
        <v>0</v>
      </c>
      <c r="I72" s="57">
        <f>IF(AND(I$6&gt;=Parametry!$E$5,'závislosti hrozby a opatření'!I67&gt;0),1,0)</f>
        <v>0</v>
      </c>
      <c r="J72" s="57">
        <f>IF(AND(J$6&gt;=Parametry!$E$5,'závislosti hrozby a opatření'!J67&gt;0),1,0)</f>
        <v>0</v>
      </c>
      <c r="K72" s="57">
        <f>IF(AND(K$6&gt;=Parametry!$E$5,'závislosti hrozby a opatření'!K67&gt;0),1,0)</f>
        <v>0</v>
      </c>
      <c r="L72" s="57">
        <f>IF(AND(L$6&gt;=Parametry!$E$5,'závislosti hrozby a opatření'!L67&gt;0),1,0)</f>
        <v>0</v>
      </c>
      <c r="M72" s="57">
        <f>IF(AND(M$6&gt;=Parametry!$E$5,'závislosti hrozby a opatření'!M67&gt;0),1,0)</f>
        <v>0</v>
      </c>
      <c r="N72" s="57">
        <f>IF(AND(N$6&gt;=Parametry!$E$5,'závislosti hrozby a opatření'!N67&gt;0),1,0)</f>
        <v>0</v>
      </c>
      <c r="O72" s="57">
        <f>IF(AND(O$6&gt;=Parametry!$E$5,'závislosti hrozby a opatření'!O67&gt;0),1,0)</f>
        <v>0</v>
      </c>
      <c r="P72" s="57">
        <f>IF(AND(P$6&gt;=Parametry!$E$5,'závislosti hrozby a opatření'!P67&gt;0),1,0)</f>
        <v>0</v>
      </c>
      <c r="Q72" s="57">
        <f>IF(AND(Q$6&gt;=Parametry!$E$5,'závislosti hrozby a opatření'!Q67&gt;0),1,0)</f>
        <v>0</v>
      </c>
      <c r="R72" s="57">
        <f>IF(AND(R$6&gt;=Parametry!$E$5,'závislosti hrozby a opatření'!R67&gt;0),1,0)</f>
        <v>1</v>
      </c>
      <c r="S72" s="57">
        <f>IF(AND(S$6&gt;=Parametry!$E$5,'závislosti hrozby a opatření'!S67&gt;0),1,0)</f>
        <v>0</v>
      </c>
      <c r="T72" s="57">
        <f>IF(AND(T$6&gt;=Parametry!$E$5,'závislosti hrozby a opatření'!T67&gt;0),1,0)</f>
        <v>0</v>
      </c>
      <c r="U72" s="57">
        <f>IF(AND(U$6&gt;=Parametry!$E$5,'závislosti hrozby a opatření'!U67&gt;0),1,0)</f>
        <v>0</v>
      </c>
      <c r="V72" s="57">
        <f>IF(AND(V$6&gt;=Parametry!$E$5,'závislosti hrozby a opatření'!V67&gt;0),1,0)</f>
        <v>1</v>
      </c>
      <c r="W72" s="57">
        <f>IF(AND(W$6&gt;=Parametry!$E$5,'závislosti hrozby a opatření'!W67&gt;0),1,0)</f>
        <v>0</v>
      </c>
      <c r="X72" s="57">
        <f>IF(AND(X$6&gt;=Parametry!$E$5,'závislosti hrozby a opatření'!X67&gt;0),1,0)</f>
        <v>0</v>
      </c>
      <c r="Y72" s="57">
        <f>IF(AND(Y$6&gt;=Parametry!$E$5,'závislosti hrozby a opatření'!Y67&gt;0),1,0)</f>
        <v>0</v>
      </c>
      <c r="Z72" s="57">
        <f>IF(AND(Z$6&gt;=Parametry!$E$5,'závislosti hrozby a opatření'!Z67&gt;0),1,0)</f>
        <v>0</v>
      </c>
      <c r="AA72" s="57">
        <f>IF(AND(AA$6&gt;=Parametry!$E$5,'závislosti hrozby a opatření'!AA67&gt;0),1,0)</f>
        <v>0</v>
      </c>
      <c r="AB72" s="57">
        <f>IF(AND(AB$6&gt;=Parametry!$E$5,'závislosti hrozby a opatření'!AB67&gt;0),1,0)</f>
        <v>0</v>
      </c>
      <c r="AC72" s="57">
        <f>IF(AND(AC$6&gt;=Parametry!$E$5,'závislosti hrozby a opatření'!AC67&gt;0),1,0)</f>
        <v>0</v>
      </c>
      <c r="AD72" s="57">
        <f>IF(AND(AD$6&gt;=Parametry!$E$5,'závislosti hrozby a opatření'!AD67&gt;0),1,0)</f>
        <v>0</v>
      </c>
      <c r="AE72" s="57">
        <f>IF(AND(AE$6&gt;=Parametry!$E$5,'závislosti hrozby a opatření'!AE67&gt;0),1,0)</f>
        <v>0</v>
      </c>
      <c r="AF72" s="57">
        <f>IF(AND(AF$6&gt;=Parametry!$E$5,'závislosti hrozby a opatření'!AF67&gt;0),1,0)</f>
        <v>0</v>
      </c>
      <c r="AG72" s="57">
        <f>IF(AND(AG$6&gt;=Parametry!$E$5,'závislosti hrozby a opatření'!AG67&gt;0),1,0)</f>
        <v>0</v>
      </c>
      <c r="AH72" s="57">
        <f>IF(AND(AH$6&gt;=Parametry!$E$5,'závislosti hrozby a opatření'!AH67&gt;0),1,0)</f>
        <v>0</v>
      </c>
      <c r="AI72" s="57">
        <f>IF(AND(AI$6&gt;=Parametry!$E$5,'závislosti hrozby a opatření'!AI67&gt;0),1,0)</f>
        <v>0</v>
      </c>
      <c r="AJ72" s="57">
        <f>IF(AND(AJ$6&gt;=Parametry!$E$5,'závislosti hrozby a opatření'!AJ67&gt;0),1,0)</f>
        <v>0</v>
      </c>
      <c r="AK72" s="57">
        <f>IF(AND(AK$6&gt;=Parametry!$E$5,'závislosti hrozby a opatření'!AK67&gt;0),1,0)</f>
        <v>0</v>
      </c>
      <c r="AL72" s="57">
        <f>IF(AND(AL$6&gt;=Parametry!$E$5,'závislosti hrozby a opatření'!AL67&gt;0),1,0)</f>
        <v>0</v>
      </c>
      <c r="AM72" s="57">
        <f>IF(AND(AM$6&gt;=Parametry!$E$5,'závislosti hrozby a opatření'!AM67&gt;0),1,0)</f>
        <v>0</v>
      </c>
      <c r="AN72" s="57">
        <f>IF(AND(AN$6&gt;=Parametry!$E$5,'závislosti hrozby a opatření'!AN67&gt;0),1,0)</f>
        <v>0</v>
      </c>
      <c r="AO72" s="57">
        <f>IF(AND(AO$6&gt;=Parametry!$E$5,'závislosti hrozby a opatření'!AO67&gt;0),1,0)</f>
        <v>0</v>
      </c>
      <c r="AP72" s="57">
        <f>IF(AND(AP$6&gt;=Parametry!$E$5,'závislosti hrozby a opatření'!AP67&gt;0),1,0)</f>
        <v>0</v>
      </c>
      <c r="AQ72" s="57">
        <f>IF(AND(AQ$6&gt;=Parametry!$E$5,'závislosti hrozby a opatření'!AQ67&gt;0),1,0)</f>
        <v>0</v>
      </c>
      <c r="AR72" s="57">
        <f>IF(AND(AR$6&gt;=Parametry!$E$5,'závislosti hrozby a opatření'!AR67&gt;0),1,0)</f>
        <v>0</v>
      </c>
      <c r="AS72" s="57">
        <f>IF(AND(AS$6&gt;=Parametry!$E$5,'závislosti hrozby a opatření'!AS67&gt;0),1,0)</f>
        <v>0</v>
      </c>
      <c r="AT72" s="57">
        <f>IF(AND(AT$6&gt;=Parametry!$E$5,'závislosti hrozby a opatření'!AT67&gt;0),1,0)</f>
        <v>0</v>
      </c>
      <c r="AU72" s="57">
        <f>IF(AND(AU$6&gt;=Parametry!$E$5,'závislosti hrozby a opatření'!AU67&gt;0),1,0)</f>
        <v>0</v>
      </c>
    </row>
    <row r="73" spans="1:47" x14ac:dyDescent="0.25">
      <c r="A73" s="2" t="s">
        <v>229</v>
      </c>
      <c r="B73" s="2" t="s">
        <v>230</v>
      </c>
      <c r="C73" s="188">
        <f t="shared" si="3"/>
        <v>2</v>
      </c>
      <c r="D73" s="57">
        <f>IF(AND(D$6&gt;=Parametry!$E$5,'závislosti hrozby a opatření'!D68&gt;0),1,0)</f>
        <v>0</v>
      </c>
      <c r="E73" s="57">
        <f>IF(AND(E$6&gt;=Parametry!$E$5,'závislosti hrozby a opatření'!E68&gt;0),1,0)</f>
        <v>0</v>
      </c>
      <c r="F73" s="57">
        <f>IF(AND(F$6&gt;=Parametry!$E$5,'závislosti hrozby a opatření'!F68&gt;0),1,0)</f>
        <v>0</v>
      </c>
      <c r="G73" s="57">
        <f>IF(AND(G$6&gt;=Parametry!$E$5,'závislosti hrozby a opatření'!G68&gt;0),1,0)</f>
        <v>0</v>
      </c>
      <c r="H73" s="57">
        <f>IF(AND(H$6&gt;=Parametry!$E$5,'závislosti hrozby a opatření'!H68&gt;0),1,0)</f>
        <v>0</v>
      </c>
      <c r="I73" s="57">
        <f>IF(AND(I$6&gt;=Parametry!$E$5,'závislosti hrozby a opatření'!I68&gt;0),1,0)</f>
        <v>0</v>
      </c>
      <c r="J73" s="57">
        <f>IF(AND(J$6&gt;=Parametry!$E$5,'závislosti hrozby a opatření'!J68&gt;0),1,0)</f>
        <v>0</v>
      </c>
      <c r="K73" s="57">
        <f>IF(AND(K$6&gt;=Parametry!$E$5,'závislosti hrozby a opatření'!K68&gt;0),1,0)</f>
        <v>0</v>
      </c>
      <c r="L73" s="57">
        <f>IF(AND(L$6&gt;=Parametry!$E$5,'závislosti hrozby a opatření'!L68&gt;0),1,0)</f>
        <v>0</v>
      </c>
      <c r="M73" s="57">
        <f>IF(AND(M$6&gt;=Parametry!$E$5,'závislosti hrozby a opatření'!M68&gt;0),1,0)</f>
        <v>0</v>
      </c>
      <c r="N73" s="57">
        <f>IF(AND(N$6&gt;=Parametry!$E$5,'závislosti hrozby a opatření'!N68&gt;0),1,0)</f>
        <v>0</v>
      </c>
      <c r="O73" s="57">
        <f>IF(AND(O$6&gt;=Parametry!$E$5,'závislosti hrozby a opatření'!O68&gt;0),1,0)</f>
        <v>0</v>
      </c>
      <c r="P73" s="57">
        <f>IF(AND(P$6&gt;=Parametry!$E$5,'závislosti hrozby a opatření'!P68&gt;0),1,0)</f>
        <v>0</v>
      </c>
      <c r="Q73" s="57">
        <f>IF(AND(Q$6&gt;=Parametry!$E$5,'závislosti hrozby a opatření'!Q68&gt;0),1,0)</f>
        <v>0</v>
      </c>
      <c r="R73" s="57">
        <f>IF(AND(R$6&gt;=Parametry!$E$5,'závislosti hrozby a opatření'!R68&gt;0),1,0)</f>
        <v>0</v>
      </c>
      <c r="S73" s="57">
        <f>IF(AND(S$6&gt;=Parametry!$E$5,'závislosti hrozby a opatření'!S68&gt;0),1,0)</f>
        <v>0</v>
      </c>
      <c r="T73" s="57">
        <f>IF(AND(T$6&gt;=Parametry!$E$5,'závislosti hrozby a opatření'!T68&gt;0),1,0)</f>
        <v>0</v>
      </c>
      <c r="U73" s="57">
        <f>IF(AND(U$6&gt;=Parametry!$E$5,'závislosti hrozby a opatření'!U68&gt;0),1,0)</f>
        <v>0</v>
      </c>
      <c r="V73" s="57">
        <f>IF(AND(V$6&gt;=Parametry!$E$5,'závislosti hrozby a opatření'!V68&gt;0),1,0)</f>
        <v>0</v>
      </c>
      <c r="W73" s="57">
        <f>IF(AND(W$6&gt;=Parametry!$E$5,'závislosti hrozby a opatření'!W68&gt;0),1,0)</f>
        <v>0</v>
      </c>
      <c r="X73" s="57">
        <f>IF(AND(X$6&gt;=Parametry!$E$5,'závislosti hrozby a opatření'!X68&gt;0),1,0)</f>
        <v>0</v>
      </c>
      <c r="Y73" s="57">
        <f>IF(AND(Y$6&gt;=Parametry!$E$5,'závislosti hrozby a opatření'!Y68&gt;0),1,0)</f>
        <v>0</v>
      </c>
      <c r="Z73" s="57">
        <f>IF(AND(Z$6&gt;=Parametry!$E$5,'závislosti hrozby a opatření'!Z68&gt;0),1,0)</f>
        <v>0</v>
      </c>
      <c r="AA73" s="57">
        <f>IF(AND(AA$6&gt;=Parametry!$E$5,'závislosti hrozby a opatření'!AA68&gt;0),1,0)</f>
        <v>0</v>
      </c>
      <c r="AB73" s="57">
        <f>IF(AND(AB$6&gt;=Parametry!$E$5,'závislosti hrozby a opatření'!AB68&gt;0),1,0)</f>
        <v>0</v>
      </c>
      <c r="AC73" s="57">
        <f>IF(AND(AC$6&gt;=Parametry!$E$5,'závislosti hrozby a opatření'!AC68&gt;0),1,0)</f>
        <v>0</v>
      </c>
      <c r="AD73" s="57">
        <f>IF(AND(AD$6&gt;=Parametry!$E$5,'závislosti hrozby a opatření'!AD68&gt;0),1,0)</f>
        <v>0</v>
      </c>
      <c r="AE73" s="57">
        <f>IF(AND(AE$6&gt;=Parametry!$E$5,'závislosti hrozby a opatření'!AE68&gt;0),1,0)</f>
        <v>0</v>
      </c>
      <c r="AF73" s="57">
        <f>IF(AND(AF$6&gt;=Parametry!$E$5,'závislosti hrozby a opatření'!AF68&gt;0),1,0)</f>
        <v>0</v>
      </c>
      <c r="AG73" s="57">
        <f>IF(AND(AG$6&gt;=Parametry!$E$5,'závislosti hrozby a opatření'!AG68&gt;0),1,0)</f>
        <v>0</v>
      </c>
      <c r="AH73" s="57">
        <f>IF(AND(AH$6&gt;=Parametry!$E$5,'závislosti hrozby a opatření'!AH68&gt;0),1,0)</f>
        <v>0</v>
      </c>
      <c r="AI73" s="57">
        <f>IF(AND(AI$6&gt;=Parametry!$E$5,'závislosti hrozby a opatření'!AI68&gt;0),1,0)</f>
        <v>0</v>
      </c>
      <c r="AJ73" s="57">
        <f>IF(AND(AJ$6&gt;=Parametry!$E$5,'závislosti hrozby a opatření'!AJ68&gt;0),1,0)</f>
        <v>0</v>
      </c>
      <c r="AK73" s="57">
        <f>IF(AND(AK$6&gt;=Parametry!$E$5,'závislosti hrozby a opatření'!AK68&gt;0),1,0)</f>
        <v>1</v>
      </c>
      <c r="AL73" s="57">
        <f>IF(AND(AL$6&gt;=Parametry!$E$5,'závislosti hrozby a opatření'!AL68&gt;0),1,0)</f>
        <v>1</v>
      </c>
      <c r="AM73" s="57">
        <f>IF(AND(AM$6&gt;=Parametry!$E$5,'závislosti hrozby a opatření'!AM68&gt;0),1,0)</f>
        <v>0</v>
      </c>
      <c r="AN73" s="57">
        <f>IF(AND(AN$6&gt;=Parametry!$E$5,'závislosti hrozby a opatření'!AN68&gt;0),1,0)</f>
        <v>0</v>
      </c>
      <c r="AO73" s="57">
        <f>IF(AND(AO$6&gt;=Parametry!$E$5,'závislosti hrozby a opatření'!AO68&gt;0),1,0)</f>
        <v>0</v>
      </c>
      <c r="AP73" s="57">
        <f>IF(AND(AP$6&gt;=Parametry!$E$5,'závislosti hrozby a opatření'!AP68&gt;0),1,0)</f>
        <v>0</v>
      </c>
      <c r="AQ73" s="57">
        <f>IF(AND(AQ$6&gt;=Parametry!$E$5,'závislosti hrozby a opatření'!AQ68&gt;0),1,0)</f>
        <v>0</v>
      </c>
      <c r="AR73" s="57">
        <f>IF(AND(AR$6&gt;=Parametry!$E$5,'závislosti hrozby a opatření'!AR68&gt;0),1,0)</f>
        <v>0</v>
      </c>
      <c r="AS73" s="57">
        <f>IF(AND(AS$6&gt;=Parametry!$E$5,'závislosti hrozby a opatření'!AS68&gt;0),1,0)</f>
        <v>0</v>
      </c>
      <c r="AT73" s="57">
        <f>IF(AND(AT$6&gt;=Parametry!$E$5,'závislosti hrozby a opatření'!AT68&gt;0),1,0)</f>
        <v>0</v>
      </c>
      <c r="AU73" s="57">
        <f>IF(AND(AU$6&gt;=Parametry!$E$5,'závislosti hrozby a opatření'!AU68&gt;0),1,0)</f>
        <v>0</v>
      </c>
    </row>
    <row r="74" spans="1:47" x14ac:dyDescent="0.25">
      <c r="A74" s="2" t="s">
        <v>231</v>
      </c>
      <c r="B74" s="2" t="s">
        <v>232</v>
      </c>
      <c r="C74" s="188">
        <f t="shared" si="3"/>
        <v>2</v>
      </c>
      <c r="D74" s="57">
        <f>IF(AND(D$6&gt;=Parametry!$E$5,'závislosti hrozby a opatření'!D69&gt;0),1,0)</f>
        <v>0</v>
      </c>
      <c r="E74" s="57">
        <f>IF(AND(E$6&gt;=Parametry!$E$5,'závislosti hrozby a opatření'!E69&gt;0),1,0)</f>
        <v>0</v>
      </c>
      <c r="F74" s="57">
        <f>IF(AND(F$6&gt;=Parametry!$E$5,'závislosti hrozby a opatření'!F69&gt;0),1,0)</f>
        <v>0</v>
      </c>
      <c r="G74" s="57">
        <f>IF(AND(G$6&gt;=Parametry!$E$5,'závislosti hrozby a opatření'!G69&gt;0),1,0)</f>
        <v>0</v>
      </c>
      <c r="H74" s="57">
        <f>IF(AND(H$6&gt;=Parametry!$E$5,'závislosti hrozby a opatření'!H69&gt;0),1,0)</f>
        <v>0</v>
      </c>
      <c r="I74" s="57">
        <f>IF(AND(I$6&gt;=Parametry!$E$5,'závislosti hrozby a opatření'!I69&gt;0),1,0)</f>
        <v>0</v>
      </c>
      <c r="J74" s="57">
        <f>IF(AND(J$6&gt;=Parametry!$E$5,'závislosti hrozby a opatření'!J69&gt;0),1,0)</f>
        <v>0</v>
      </c>
      <c r="K74" s="57">
        <f>IF(AND(K$6&gt;=Parametry!$E$5,'závislosti hrozby a opatření'!K69&gt;0),1,0)</f>
        <v>0</v>
      </c>
      <c r="L74" s="57">
        <f>IF(AND(L$6&gt;=Parametry!$E$5,'závislosti hrozby a opatření'!L69&gt;0),1,0)</f>
        <v>0</v>
      </c>
      <c r="M74" s="57">
        <f>IF(AND(M$6&gt;=Parametry!$E$5,'závislosti hrozby a opatření'!M69&gt;0),1,0)</f>
        <v>0</v>
      </c>
      <c r="N74" s="57">
        <f>IF(AND(N$6&gt;=Parametry!$E$5,'závislosti hrozby a opatření'!N69&gt;0),1,0)</f>
        <v>0</v>
      </c>
      <c r="O74" s="57">
        <f>IF(AND(O$6&gt;=Parametry!$E$5,'závislosti hrozby a opatření'!O69&gt;0),1,0)</f>
        <v>0</v>
      </c>
      <c r="P74" s="57">
        <f>IF(AND(P$6&gt;=Parametry!$E$5,'závislosti hrozby a opatření'!P69&gt;0),1,0)</f>
        <v>0</v>
      </c>
      <c r="Q74" s="57">
        <f>IF(AND(Q$6&gt;=Parametry!$E$5,'závislosti hrozby a opatření'!Q69&gt;0),1,0)</f>
        <v>0</v>
      </c>
      <c r="R74" s="57">
        <f>IF(AND(R$6&gt;=Parametry!$E$5,'závislosti hrozby a opatření'!R69&gt;0),1,0)</f>
        <v>0</v>
      </c>
      <c r="S74" s="57">
        <f>IF(AND(S$6&gt;=Parametry!$E$5,'závislosti hrozby a opatření'!S69&gt;0),1,0)</f>
        <v>0</v>
      </c>
      <c r="T74" s="57">
        <f>IF(AND(T$6&gt;=Parametry!$E$5,'závislosti hrozby a opatření'!T69&gt;0),1,0)</f>
        <v>0</v>
      </c>
      <c r="U74" s="57">
        <f>IF(AND(U$6&gt;=Parametry!$E$5,'závislosti hrozby a opatření'!U69&gt;0),1,0)</f>
        <v>0</v>
      </c>
      <c r="V74" s="57">
        <f>IF(AND(V$6&gt;=Parametry!$E$5,'závislosti hrozby a opatření'!V69&gt;0),1,0)</f>
        <v>0</v>
      </c>
      <c r="W74" s="57">
        <f>IF(AND(W$6&gt;=Parametry!$E$5,'závislosti hrozby a opatření'!W69&gt;0),1,0)</f>
        <v>0</v>
      </c>
      <c r="X74" s="57">
        <f>IF(AND(X$6&gt;=Parametry!$E$5,'závislosti hrozby a opatření'!X69&gt;0),1,0)</f>
        <v>0</v>
      </c>
      <c r="Y74" s="57">
        <f>IF(AND(Y$6&gt;=Parametry!$E$5,'závislosti hrozby a opatření'!Y69&gt;0),1,0)</f>
        <v>0</v>
      </c>
      <c r="Z74" s="57">
        <f>IF(AND(Z$6&gt;=Parametry!$E$5,'závislosti hrozby a opatření'!Z69&gt;0),1,0)</f>
        <v>0</v>
      </c>
      <c r="AA74" s="57">
        <f>IF(AND(AA$6&gt;=Parametry!$E$5,'závislosti hrozby a opatření'!AA69&gt;0),1,0)</f>
        <v>0</v>
      </c>
      <c r="AB74" s="57">
        <f>IF(AND(AB$6&gt;=Parametry!$E$5,'závislosti hrozby a opatření'!AB69&gt;0),1,0)</f>
        <v>0</v>
      </c>
      <c r="AC74" s="57">
        <f>IF(AND(AC$6&gt;=Parametry!$E$5,'závislosti hrozby a opatření'!AC69&gt;0),1,0)</f>
        <v>0</v>
      </c>
      <c r="AD74" s="57">
        <f>IF(AND(AD$6&gt;=Parametry!$E$5,'závislosti hrozby a opatření'!AD69&gt;0),1,0)</f>
        <v>0</v>
      </c>
      <c r="AE74" s="57">
        <f>IF(AND(AE$6&gt;=Parametry!$E$5,'závislosti hrozby a opatření'!AE69&gt;0),1,0)</f>
        <v>0</v>
      </c>
      <c r="AF74" s="57">
        <f>IF(AND(AF$6&gt;=Parametry!$E$5,'závislosti hrozby a opatření'!AF69&gt;0),1,0)</f>
        <v>0</v>
      </c>
      <c r="AG74" s="57">
        <f>IF(AND(AG$6&gt;=Parametry!$E$5,'závislosti hrozby a opatření'!AG69&gt;0),1,0)</f>
        <v>0</v>
      </c>
      <c r="AH74" s="57">
        <f>IF(AND(AH$6&gt;=Parametry!$E$5,'závislosti hrozby a opatření'!AH69&gt;0),1,0)</f>
        <v>0</v>
      </c>
      <c r="AI74" s="57">
        <f>IF(AND(AI$6&gt;=Parametry!$E$5,'závislosti hrozby a opatření'!AI69&gt;0),1,0)</f>
        <v>0</v>
      </c>
      <c r="AJ74" s="57">
        <f>IF(AND(AJ$6&gt;=Parametry!$E$5,'závislosti hrozby a opatření'!AJ69&gt;0),1,0)</f>
        <v>1</v>
      </c>
      <c r="AK74" s="57">
        <f>IF(AND(AK$6&gt;=Parametry!$E$5,'závislosti hrozby a opatření'!AK69&gt;0),1,0)</f>
        <v>1</v>
      </c>
      <c r="AL74" s="57">
        <f>IF(AND(AL$6&gt;=Parametry!$E$5,'závislosti hrozby a opatření'!AL69&gt;0),1,0)</f>
        <v>0</v>
      </c>
      <c r="AM74" s="57">
        <f>IF(AND(AM$6&gt;=Parametry!$E$5,'závislosti hrozby a opatření'!AM69&gt;0),1,0)</f>
        <v>0</v>
      </c>
      <c r="AN74" s="57">
        <f>IF(AND(AN$6&gt;=Parametry!$E$5,'závislosti hrozby a opatření'!AN69&gt;0),1,0)</f>
        <v>0</v>
      </c>
      <c r="AO74" s="57">
        <f>IF(AND(AO$6&gt;=Parametry!$E$5,'závislosti hrozby a opatření'!AO69&gt;0),1,0)</f>
        <v>0</v>
      </c>
      <c r="AP74" s="57">
        <f>IF(AND(AP$6&gt;=Parametry!$E$5,'závislosti hrozby a opatření'!AP69&gt;0),1,0)</f>
        <v>0</v>
      </c>
      <c r="AQ74" s="57">
        <f>IF(AND(AQ$6&gt;=Parametry!$E$5,'závislosti hrozby a opatření'!AQ69&gt;0),1,0)</f>
        <v>0</v>
      </c>
      <c r="AR74" s="57">
        <f>IF(AND(AR$6&gt;=Parametry!$E$5,'závislosti hrozby a opatření'!AR69&gt;0),1,0)</f>
        <v>0</v>
      </c>
      <c r="AS74" s="57">
        <f>IF(AND(AS$6&gt;=Parametry!$E$5,'závislosti hrozby a opatření'!AS69&gt;0),1,0)</f>
        <v>0</v>
      </c>
      <c r="AT74" s="57">
        <f>IF(AND(AT$6&gt;=Parametry!$E$5,'závislosti hrozby a opatření'!AT69&gt;0),1,0)</f>
        <v>0</v>
      </c>
      <c r="AU74" s="57">
        <f>IF(AND(AU$6&gt;=Parametry!$E$5,'závislosti hrozby a opatření'!AU69&gt;0),1,0)</f>
        <v>0</v>
      </c>
    </row>
    <row r="75" spans="1:47" x14ac:dyDescent="0.25">
      <c r="A75" s="2" t="s">
        <v>233</v>
      </c>
      <c r="B75" s="2" t="s">
        <v>234</v>
      </c>
      <c r="C75" s="188">
        <f t="shared" si="3"/>
        <v>5</v>
      </c>
      <c r="D75" s="57">
        <f>IF(AND(D$6&gt;=Parametry!$E$5,'závislosti hrozby a opatření'!D70&gt;0),1,0)</f>
        <v>0</v>
      </c>
      <c r="E75" s="57">
        <f>IF(AND(E$6&gt;=Parametry!$E$5,'závislosti hrozby a opatření'!E70&gt;0),1,0)</f>
        <v>0</v>
      </c>
      <c r="F75" s="57">
        <f>IF(AND(F$6&gt;=Parametry!$E$5,'závislosti hrozby a opatření'!F70&gt;0),1,0)</f>
        <v>0</v>
      </c>
      <c r="G75" s="57">
        <f>IF(AND(G$6&gt;=Parametry!$E$5,'závislosti hrozby a opatření'!G70&gt;0),1,0)</f>
        <v>0</v>
      </c>
      <c r="H75" s="57">
        <f>IF(AND(H$6&gt;=Parametry!$E$5,'závislosti hrozby a opatření'!H70&gt;0),1,0)</f>
        <v>0</v>
      </c>
      <c r="I75" s="57">
        <f>IF(AND(I$6&gt;=Parametry!$E$5,'závislosti hrozby a opatření'!I70&gt;0),1,0)</f>
        <v>0</v>
      </c>
      <c r="J75" s="57">
        <f>IF(AND(J$6&gt;=Parametry!$E$5,'závislosti hrozby a opatření'!J70&gt;0),1,0)</f>
        <v>0</v>
      </c>
      <c r="K75" s="57">
        <f>IF(AND(K$6&gt;=Parametry!$E$5,'závislosti hrozby a opatření'!K70&gt;0),1,0)</f>
        <v>0</v>
      </c>
      <c r="L75" s="57">
        <f>IF(AND(L$6&gt;=Parametry!$E$5,'závislosti hrozby a opatření'!L70&gt;0),1,0)</f>
        <v>0</v>
      </c>
      <c r="M75" s="57">
        <f>IF(AND(M$6&gt;=Parametry!$E$5,'závislosti hrozby a opatření'!M70&gt;0),1,0)</f>
        <v>0</v>
      </c>
      <c r="N75" s="57">
        <f>IF(AND(N$6&gt;=Parametry!$E$5,'závislosti hrozby a opatření'!N70&gt;0),1,0)</f>
        <v>0</v>
      </c>
      <c r="O75" s="57">
        <f>IF(AND(O$6&gt;=Parametry!$E$5,'závislosti hrozby a opatření'!O70&gt;0),1,0)</f>
        <v>0</v>
      </c>
      <c r="P75" s="57">
        <f>IF(AND(P$6&gt;=Parametry!$E$5,'závislosti hrozby a opatření'!P70&gt;0),1,0)</f>
        <v>0</v>
      </c>
      <c r="Q75" s="57">
        <f>IF(AND(Q$6&gt;=Parametry!$E$5,'závislosti hrozby a opatření'!Q70&gt;0),1,0)</f>
        <v>0</v>
      </c>
      <c r="R75" s="57">
        <f>IF(AND(R$6&gt;=Parametry!$E$5,'závislosti hrozby a opatření'!R70&gt;0),1,0)</f>
        <v>0</v>
      </c>
      <c r="S75" s="57">
        <f>IF(AND(S$6&gt;=Parametry!$E$5,'závislosti hrozby a opatření'!S70&gt;0),1,0)</f>
        <v>0</v>
      </c>
      <c r="T75" s="57">
        <f>IF(AND(T$6&gt;=Parametry!$E$5,'závislosti hrozby a opatření'!T70&gt;0),1,0)</f>
        <v>1</v>
      </c>
      <c r="U75" s="57">
        <f>IF(AND(U$6&gt;=Parametry!$E$5,'závislosti hrozby a opatření'!U70&gt;0),1,0)</f>
        <v>0</v>
      </c>
      <c r="V75" s="57">
        <f>IF(AND(V$6&gt;=Parametry!$E$5,'závislosti hrozby a opatření'!V70&gt;0),1,0)</f>
        <v>1</v>
      </c>
      <c r="W75" s="57">
        <f>IF(AND(W$6&gt;=Parametry!$E$5,'závislosti hrozby a opatření'!W70&gt;0),1,0)</f>
        <v>0</v>
      </c>
      <c r="X75" s="57">
        <f>IF(AND(X$6&gt;=Parametry!$E$5,'závislosti hrozby a opatření'!X70&gt;0),1,0)</f>
        <v>0</v>
      </c>
      <c r="Y75" s="57">
        <f>IF(AND(Y$6&gt;=Parametry!$E$5,'závislosti hrozby a opatření'!Y70&gt;0),1,0)</f>
        <v>0</v>
      </c>
      <c r="Z75" s="57">
        <f>IF(AND(Z$6&gt;=Parametry!$E$5,'závislosti hrozby a opatření'!Z70&gt;0),1,0)</f>
        <v>0</v>
      </c>
      <c r="AA75" s="57">
        <f>IF(AND(AA$6&gt;=Parametry!$E$5,'závislosti hrozby a opatření'!AA70&gt;0),1,0)</f>
        <v>0</v>
      </c>
      <c r="AB75" s="57">
        <f>IF(AND(AB$6&gt;=Parametry!$E$5,'závislosti hrozby a opatření'!AB70&gt;0),1,0)</f>
        <v>0</v>
      </c>
      <c r="AC75" s="57">
        <f>IF(AND(AC$6&gt;=Parametry!$E$5,'závislosti hrozby a opatření'!AC70&gt;0),1,0)</f>
        <v>0</v>
      </c>
      <c r="AD75" s="57">
        <f>IF(AND(AD$6&gt;=Parametry!$E$5,'závislosti hrozby a opatření'!AD70&gt;0),1,0)</f>
        <v>0</v>
      </c>
      <c r="AE75" s="57">
        <f>IF(AND(AE$6&gt;=Parametry!$E$5,'závislosti hrozby a opatření'!AE70&gt;0),1,0)</f>
        <v>0</v>
      </c>
      <c r="AF75" s="57">
        <f>IF(AND(AF$6&gt;=Parametry!$E$5,'závislosti hrozby a opatření'!AF70&gt;0),1,0)</f>
        <v>0</v>
      </c>
      <c r="AG75" s="57">
        <f>IF(AND(AG$6&gt;=Parametry!$E$5,'závislosti hrozby a opatření'!AG70&gt;0),1,0)</f>
        <v>0</v>
      </c>
      <c r="AH75" s="57">
        <f>IF(AND(AH$6&gt;=Parametry!$E$5,'závislosti hrozby a opatření'!AH70&gt;0),1,0)</f>
        <v>0</v>
      </c>
      <c r="AI75" s="57">
        <f>IF(AND(AI$6&gt;=Parametry!$E$5,'závislosti hrozby a opatření'!AI70&gt;0),1,0)</f>
        <v>0</v>
      </c>
      <c r="AJ75" s="57">
        <f>IF(AND(AJ$6&gt;=Parametry!$E$5,'závislosti hrozby a opatření'!AJ70&gt;0),1,0)</f>
        <v>1</v>
      </c>
      <c r="AK75" s="57">
        <f>IF(AND(AK$6&gt;=Parametry!$E$5,'závislosti hrozby a opatření'!AK70&gt;0),1,0)</f>
        <v>1</v>
      </c>
      <c r="AL75" s="57">
        <f>IF(AND(AL$6&gt;=Parametry!$E$5,'závislosti hrozby a opatření'!AL70&gt;0),1,0)</f>
        <v>0</v>
      </c>
      <c r="AM75" s="57">
        <f>IF(AND(AM$6&gt;=Parametry!$E$5,'závislosti hrozby a opatření'!AM70&gt;0),1,0)</f>
        <v>0</v>
      </c>
      <c r="AN75" s="57">
        <f>IF(AND(AN$6&gt;=Parametry!$E$5,'závislosti hrozby a opatření'!AN70&gt;0),1,0)</f>
        <v>0</v>
      </c>
      <c r="AO75" s="57">
        <f>IF(AND(AO$6&gt;=Parametry!$E$5,'závislosti hrozby a opatření'!AO70&gt;0),1,0)</f>
        <v>0</v>
      </c>
      <c r="AP75" s="57">
        <f>IF(AND(AP$6&gt;=Parametry!$E$5,'závislosti hrozby a opatření'!AP70&gt;0),1,0)</f>
        <v>1</v>
      </c>
      <c r="AQ75" s="57">
        <f>IF(AND(AQ$6&gt;=Parametry!$E$5,'závislosti hrozby a opatření'!AQ70&gt;0),1,0)</f>
        <v>0</v>
      </c>
      <c r="AR75" s="57">
        <f>IF(AND(AR$6&gt;=Parametry!$E$5,'závislosti hrozby a opatření'!AR70&gt;0),1,0)</f>
        <v>0</v>
      </c>
      <c r="AS75" s="57">
        <f>IF(AND(AS$6&gt;=Parametry!$E$5,'závislosti hrozby a opatření'!AS70&gt;0),1,0)</f>
        <v>0</v>
      </c>
      <c r="AT75" s="57">
        <f>IF(AND(AT$6&gt;=Parametry!$E$5,'závislosti hrozby a opatření'!AT70&gt;0),1,0)</f>
        <v>0</v>
      </c>
      <c r="AU75" s="57">
        <f>IF(AND(AU$6&gt;=Parametry!$E$5,'závislosti hrozby a opatření'!AU70&gt;0),1,0)</f>
        <v>0</v>
      </c>
    </row>
    <row r="76" spans="1:47" x14ac:dyDescent="0.25">
      <c r="A76" s="2" t="s">
        <v>235</v>
      </c>
      <c r="B76" s="2" t="s">
        <v>236</v>
      </c>
      <c r="C76" s="188">
        <f t="shared" si="3"/>
        <v>1</v>
      </c>
      <c r="D76" s="57">
        <f>IF(AND(D$6&gt;=Parametry!$E$5,'závislosti hrozby a opatření'!D71&gt;0),1,0)</f>
        <v>0</v>
      </c>
      <c r="E76" s="57">
        <f>IF(AND(E$6&gt;=Parametry!$E$5,'závislosti hrozby a opatření'!E71&gt;0),1,0)</f>
        <v>0</v>
      </c>
      <c r="F76" s="57">
        <f>IF(AND(F$6&gt;=Parametry!$E$5,'závislosti hrozby a opatření'!F71&gt;0),1,0)</f>
        <v>0</v>
      </c>
      <c r="G76" s="57">
        <f>IF(AND(G$6&gt;=Parametry!$E$5,'závislosti hrozby a opatření'!G71&gt;0),1,0)</f>
        <v>0</v>
      </c>
      <c r="H76" s="57">
        <f>IF(AND(H$6&gt;=Parametry!$E$5,'závislosti hrozby a opatření'!H71&gt;0),1,0)</f>
        <v>0</v>
      </c>
      <c r="I76" s="57">
        <f>IF(AND(I$6&gt;=Parametry!$E$5,'závislosti hrozby a opatření'!I71&gt;0),1,0)</f>
        <v>0</v>
      </c>
      <c r="J76" s="57">
        <f>IF(AND(J$6&gt;=Parametry!$E$5,'závislosti hrozby a opatření'!J71&gt;0),1,0)</f>
        <v>0</v>
      </c>
      <c r="K76" s="57">
        <f>IF(AND(K$6&gt;=Parametry!$E$5,'závislosti hrozby a opatření'!K71&gt;0),1,0)</f>
        <v>0</v>
      </c>
      <c r="L76" s="57">
        <f>IF(AND(L$6&gt;=Parametry!$E$5,'závislosti hrozby a opatření'!L71&gt;0),1,0)</f>
        <v>0</v>
      </c>
      <c r="M76" s="57">
        <f>IF(AND(M$6&gt;=Parametry!$E$5,'závislosti hrozby a opatření'!M71&gt;0),1,0)</f>
        <v>0</v>
      </c>
      <c r="N76" s="57">
        <f>IF(AND(N$6&gt;=Parametry!$E$5,'závislosti hrozby a opatření'!N71&gt;0),1,0)</f>
        <v>0</v>
      </c>
      <c r="O76" s="57">
        <f>IF(AND(O$6&gt;=Parametry!$E$5,'závislosti hrozby a opatření'!O71&gt;0),1,0)</f>
        <v>0</v>
      </c>
      <c r="P76" s="57">
        <f>IF(AND(P$6&gt;=Parametry!$E$5,'závislosti hrozby a opatření'!P71&gt;0),1,0)</f>
        <v>0</v>
      </c>
      <c r="Q76" s="57">
        <f>IF(AND(Q$6&gt;=Parametry!$E$5,'závislosti hrozby a opatření'!Q71&gt;0),1,0)</f>
        <v>0</v>
      </c>
      <c r="R76" s="57">
        <f>IF(AND(R$6&gt;=Parametry!$E$5,'závislosti hrozby a opatření'!R71&gt;0),1,0)</f>
        <v>0</v>
      </c>
      <c r="S76" s="57">
        <f>IF(AND(S$6&gt;=Parametry!$E$5,'závislosti hrozby a opatření'!S71&gt;0),1,0)</f>
        <v>0</v>
      </c>
      <c r="T76" s="57">
        <f>IF(AND(T$6&gt;=Parametry!$E$5,'závislosti hrozby a opatření'!T71&gt;0),1,0)</f>
        <v>0</v>
      </c>
      <c r="U76" s="57">
        <f>IF(AND(U$6&gt;=Parametry!$E$5,'závislosti hrozby a opatření'!U71&gt;0),1,0)</f>
        <v>0</v>
      </c>
      <c r="V76" s="57">
        <f>IF(AND(V$6&gt;=Parametry!$E$5,'závislosti hrozby a opatření'!V71&gt;0),1,0)</f>
        <v>0</v>
      </c>
      <c r="W76" s="57">
        <f>IF(AND(W$6&gt;=Parametry!$E$5,'závislosti hrozby a opatření'!W71&gt;0),1,0)</f>
        <v>0</v>
      </c>
      <c r="X76" s="57">
        <f>IF(AND(X$6&gt;=Parametry!$E$5,'závislosti hrozby a opatření'!X71&gt;0),1,0)</f>
        <v>0</v>
      </c>
      <c r="Y76" s="57">
        <f>IF(AND(Y$6&gt;=Parametry!$E$5,'závislosti hrozby a opatření'!Y71&gt;0),1,0)</f>
        <v>0</v>
      </c>
      <c r="Z76" s="57">
        <f>IF(AND(Z$6&gt;=Parametry!$E$5,'závislosti hrozby a opatření'!Z71&gt;0),1,0)</f>
        <v>0</v>
      </c>
      <c r="AA76" s="57">
        <f>IF(AND(AA$6&gt;=Parametry!$E$5,'závislosti hrozby a opatření'!AA71&gt;0),1,0)</f>
        <v>0</v>
      </c>
      <c r="AB76" s="57">
        <f>IF(AND(AB$6&gt;=Parametry!$E$5,'závislosti hrozby a opatření'!AB71&gt;0),1,0)</f>
        <v>0</v>
      </c>
      <c r="AC76" s="57">
        <f>IF(AND(AC$6&gt;=Parametry!$E$5,'závislosti hrozby a opatření'!AC71&gt;0),1,0)</f>
        <v>0</v>
      </c>
      <c r="AD76" s="57">
        <f>IF(AND(AD$6&gt;=Parametry!$E$5,'závislosti hrozby a opatření'!AD71&gt;0),1,0)</f>
        <v>0</v>
      </c>
      <c r="AE76" s="57">
        <f>IF(AND(AE$6&gt;=Parametry!$E$5,'závislosti hrozby a opatření'!AE71&gt;0),1,0)</f>
        <v>0</v>
      </c>
      <c r="AF76" s="57">
        <f>IF(AND(AF$6&gt;=Parametry!$E$5,'závislosti hrozby a opatření'!AF71&gt;0),1,0)</f>
        <v>0</v>
      </c>
      <c r="AG76" s="57">
        <f>IF(AND(AG$6&gt;=Parametry!$E$5,'závislosti hrozby a opatření'!AG71&gt;0),1,0)</f>
        <v>0</v>
      </c>
      <c r="AH76" s="57">
        <f>IF(AND(AH$6&gt;=Parametry!$E$5,'závislosti hrozby a opatření'!AH71&gt;0),1,0)</f>
        <v>0</v>
      </c>
      <c r="AI76" s="57">
        <f>IF(AND(AI$6&gt;=Parametry!$E$5,'závislosti hrozby a opatření'!AI71&gt;0),1,0)</f>
        <v>0</v>
      </c>
      <c r="AJ76" s="57">
        <f>IF(AND(AJ$6&gt;=Parametry!$E$5,'závislosti hrozby a opatření'!AJ71&gt;0),1,0)</f>
        <v>0</v>
      </c>
      <c r="AK76" s="57">
        <f>IF(AND(AK$6&gt;=Parametry!$E$5,'závislosti hrozby a opatření'!AK71&gt;0),1,0)</f>
        <v>0</v>
      </c>
      <c r="AL76" s="57">
        <f>IF(AND(AL$6&gt;=Parametry!$E$5,'závislosti hrozby a opatření'!AL71&gt;0),1,0)</f>
        <v>0</v>
      </c>
      <c r="AM76" s="57">
        <f>IF(AND(AM$6&gt;=Parametry!$E$5,'závislosti hrozby a opatření'!AM71&gt;0),1,0)</f>
        <v>0</v>
      </c>
      <c r="AN76" s="57">
        <f>IF(AND(AN$6&gt;=Parametry!$E$5,'závislosti hrozby a opatření'!AN71&gt;0),1,0)</f>
        <v>0</v>
      </c>
      <c r="AO76" s="57">
        <f>IF(AND(AO$6&gt;=Parametry!$E$5,'závislosti hrozby a opatření'!AO71&gt;0),1,0)</f>
        <v>0</v>
      </c>
      <c r="AP76" s="57">
        <f>IF(AND(AP$6&gt;=Parametry!$E$5,'závislosti hrozby a opatření'!AP71&gt;0),1,0)</f>
        <v>1</v>
      </c>
      <c r="AQ76" s="57">
        <f>IF(AND(AQ$6&gt;=Parametry!$E$5,'závislosti hrozby a opatření'!AQ71&gt;0),1,0)</f>
        <v>0</v>
      </c>
      <c r="AR76" s="57">
        <f>IF(AND(AR$6&gt;=Parametry!$E$5,'závislosti hrozby a opatření'!AR71&gt;0),1,0)</f>
        <v>0</v>
      </c>
      <c r="AS76" s="57">
        <f>IF(AND(AS$6&gt;=Parametry!$E$5,'závislosti hrozby a opatření'!AS71&gt;0),1,0)</f>
        <v>0</v>
      </c>
      <c r="AT76" s="57">
        <f>IF(AND(AT$6&gt;=Parametry!$E$5,'závislosti hrozby a opatření'!AT71&gt;0),1,0)</f>
        <v>0</v>
      </c>
      <c r="AU76" s="57">
        <f>IF(AND(AU$6&gt;=Parametry!$E$5,'závislosti hrozby a opatření'!AU71&gt;0),1,0)</f>
        <v>0</v>
      </c>
    </row>
    <row r="77" spans="1:47" x14ac:dyDescent="0.25">
      <c r="A77" s="2" t="s">
        <v>237</v>
      </c>
      <c r="B77" s="2" t="s">
        <v>238</v>
      </c>
      <c r="C77" s="188">
        <f t="shared" si="3"/>
        <v>2</v>
      </c>
      <c r="D77" s="57">
        <f>IF(AND(D$6&gt;=Parametry!$E$5,'závislosti hrozby a opatření'!D72&gt;0),1,0)</f>
        <v>0</v>
      </c>
      <c r="E77" s="57">
        <f>IF(AND(E$6&gt;=Parametry!$E$5,'závislosti hrozby a opatření'!E72&gt;0),1,0)</f>
        <v>0</v>
      </c>
      <c r="F77" s="57">
        <f>IF(AND(F$6&gt;=Parametry!$E$5,'závislosti hrozby a opatření'!F72&gt;0),1,0)</f>
        <v>0</v>
      </c>
      <c r="G77" s="57">
        <f>IF(AND(G$6&gt;=Parametry!$E$5,'závislosti hrozby a opatření'!G72&gt;0),1,0)</f>
        <v>0</v>
      </c>
      <c r="H77" s="57">
        <f>IF(AND(H$6&gt;=Parametry!$E$5,'závislosti hrozby a opatření'!H72&gt;0),1,0)</f>
        <v>0</v>
      </c>
      <c r="I77" s="57">
        <f>IF(AND(I$6&gt;=Parametry!$E$5,'závislosti hrozby a opatření'!I72&gt;0),1,0)</f>
        <v>0</v>
      </c>
      <c r="J77" s="57">
        <f>IF(AND(J$6&gt;=Parametry!$E$5,'závislosti hrozby a opatření'!J72&gt;0),1,0)</f>
        <v>0</v>
      </c>
      <c r="K77" s="57">
        <f>IF(AND(K$6&gt;=Parametry!$E$5,'závislosti hrozby a opatření'!K72&gt;0),1,0)</f>
        <v>0</v>
      </c>
      <c r="L77" s="57">
        <f>IF(AND(L$6&gt;=Parametry!$E$5,'závislosti hrozby a opatření'!L72&gt;0),1,0)</f>
        <v>0</v>
      </c>
      <c r="M77" s="57">
        <f>IF(AND(M$6&gt;=Parametry!$E$5,'závislosti hrozby a opatření'!M72&gt;0),1,0)</f>
        <v>0</v>
      </c>
      <c r="N77" s="57">
        <f>IF(AND(N$6&gt;=Parametry!$E$5,'závislosti hrozby a opatření'!N72&gt;0),1,0)</f>
        <v>0</v>
      </c>
      <c r="O77" s="57">
        <f>IF(AND(O$6&gt;=Parametry!$E$5,'závislosti hrozby a opatření'!O72&gt;0),1,0)</f>
        <v>0</v>
      </c>
      <c r="P77" s="57">
        <f>IF(AND(P$6&gt;=Parametry!$E$5,'závislosti hrozby a opatření'!P72&gt;0),1,0)</f>
        <v>0</v>
      </c>
      <c r="Q77" s="57">
        <f>IF(AND(Q$6&gt;=Parametry!$E$5,'závislosti hrozby a opatření'!Q72&gt;0),1,0)</f>
        <v>0</v>
      </c>
      <c r="R77" s="57">
        <f>IF(AND(R$6&gt;=Parametry!$E$5,'závislosti hrozby a opatření'!R72&gt;0),1,0)</f>
        <v>0</v>
      </c>
      <c r="S77" s="57">
        <f>IF(AND(S$6&gt;=Parametry!$E$5,'závislosti hrozby a opatření'!S72&gt;0),1,0)</f>
        <v>0</v>
      </c>
      <c r="T77" s="57">
        <f>IF(AND(T$6&gt;=Parametry!$E$5,'závislosti hrozby a opatření'!T72&gt;0),1,0)</f>
        <v>0</v>
      </c>
      <c r="U77" s="57">
        <f>IF(AND(U$6&gt;=Parametry!$E$5,'závislosti hrozby a opatření'!U72&gt;0),1,0)</f>
        <v>0</v>
      </c>
      <c r="V77" s="57">
        <f>IF(AND(V$6&gt;=Parametry!$E$5,'závislosti hrozby a opatření'!V72&gt;0),1,0)</f>
        <v>0</v>
      </c>
      <c r="W77" s="57">
        <f>IF(AND(W$6&gt;=Parametry!$E$5,'závislosti hrozby a opatření'!W72&gt;0),1,0)</f>
        <v>0</v>
      </c>
      <c r="X77" s="57">
        <f>IF(AND(X$6&gt;=Parametry!$E$5,'závislosti hrozby a opatření'!X72&gt;0),1,0)</f>
        <v>0</v>
      </c>
      <c r="Y77" s="57">
        <f>IF(AND(Y$6&gt;=Parametry!$E$5,'závislosti hrozby a opatření'!Y72&gt;0),1,0)</f>
        <v>0</v>
      </c>
      <c r="Z77" s="57">
        <f>IF(AND(Z$6&gt;=Parametry!$E$5,'závislosti hrozby a opatření'!Z72&gt;0),1,0)</f>
        <v>0</v>
      </c>
      <c r="AA77" s="57">
        <f>IF(AND(AA$6&gt;=Parametry!$E$5,'závislosti hrozby a opatření'!AA72&gt;0),1,0)</f>
        <v>0</v>
      </c>
      <c r="AB77" s="57">
        <f>IF(AND(AB$6&gt;=Parametry!$E$5,'závislosti hrozby a opatření'!AB72&gt;0),1,0)</f>
        <v>0</v>
      </c>
      <c r="AC77" s="57">
        <f>IF(AND(AC$6&gt;=Parametry!$E$5,'závislosti hrozby a opatření'!AC72&gt;0),1,0)</f>
        <v>0</v>
      </c>
      <c r="AD77" s="57">
        <f>IF(AND(AD$6&gt;=Parametry!$E$5,'závislosti hrozby a opatření'!AD72&gt;0),1,0)</f>
        <v>0</v>
      </c>
      <c r="AE77" s="57">
        <f>IF(AND(AE$6&gt;=Parametry!$E$5,'závislosti hrozby a opatření'!AE72&gt;0),1,0)</f>
        <v>0</v>
      </c>
      <c r="AF77" s="57">
        <f>IF(AND(AF$6&gt;=Parametry!$E$5,'závislosti hrozby a opatření'!AF72&gt;0),1,0)</f>
        <v>0</v>
      </c>
      <c r="AG77" s="57">
        <f>IF(AND(AG$6&gt;=Parametry!$E$5,'závislosti hrozby a opatření'!AG72&gt;0),1,0)</f>
        <v>0</v>
      </c>
      <c r="AH77" s="57">
        <f>IF(AND(AH$6&gt;=Parametry!$E$5,'závislosti hrozby a opatření'!AH72&gt;0),1,0)</f>
        <v>0</v>
      </c>
      <c r="AI77" s="57">
        <f>IF(AND(AI$6&gt;=Parametry!$E$5,'závislosti hrozby a opatření'!AI72&gt;0),1,0)</f>
        <v>0</v>
      </c>
      <c r="AJ77" s="57">
        <f>IF(AND(AJ$6&gt;=Parametry!$E$5,'závislosti hrozby a opatření'!AJ72&gt;0),1,0)</f>
        <v>0</v>
      </c>
      <c r="AK77" s="57">
        <f>IF(AND(AK$6&gt;=Parametry!$E$5,'závislosti hrozby a opatření'!AK72&gt;0),1,0)</f>
        <v>0</v>
      </c>
      <c r="AL77" s="57">
        <f>IF(AND(AL$6&gt;=Parametry!$E$5,'závislosti hrozby a opatření'!AL72&gt;0),1,0)</f>
        <v>1</v>
      </c>
      <c r="AM77" s="57">
        <f>IF(AND(AM$6&gt;=Parametry!$E$5,'závislosti hrozby a opatření'!AM72&gt;0),1,0)</f>
        <v>0</v>
      </c>
      <c r="AN77" s="57">
        <f>IF(AND(AN$6&gt;=Parametry!$E$5,'závislosti hrozby a opatření'!AN72&gt;0),1,0)</f>
        <v>0</v>
      </c>
      <c r="AO77" s="57">
        <f>IF(AND(AO$6&gt;=Parametry!$E$5,'závislosti hrozby a opatření'!AO72&gt;0),1,0)</f>
        <v>0</v>
      </c>
      <c r="AP77" s="57">
        <f>IF(AND(AP$6&gt;=Parametry!$E$5,'závislosti hrozby a opatření'!AP72&gt;0),1,0)</f>
        <v>1</v>
      </c>
      <c r="AQ77" s="57">
        <f>IF(AND(AQ$6&gt;=Parametry!$E$5,'závislosti hrozby a opatření'!AQ72&gt;0),1,0)</f>
        <v>0</v>
      </c>
      <c r="AR77" s="57">
        <f>IF(AND(AR$6&gt;=Parametry!$E$5,'závislosti hrozby a opatření'!AR72&gt;0),1,0)</f>
        <v>0</v>
      </c>
      <c r="AS77" s="57">
        <f>IF(AND(AS$6&gt;=Parametry!$E$5,'závislosti hrozby a opatření'!AS72&gt;0),1,0)</f>
        <v>0</v>
      </c>
      <c r="AT77" s="57">
        <f>IF(AND(AT$6&gt;=Parametry!$E$5,'závislosti hrozby a opatření'!AT72&gt;0),1,0)</f>
        <v>0</v>
      </c>
      <c r="AU77" s="57">
        <f>IF(AND(AU$6&gt;=Parametry!$E$5,'závislosti hrozby a opatření'!AU72&gt;0),1,0)</f>
        <v>0</v>
      </c>
    </row>
    <row r="78" spans="1:47" x14ac:dyDescent="0.25">
      <c r="A78" s="2" t="s">
        <v>239</v>
      </c>
      <c r="B78" s="2" t="s">
        <v>240</v>
      </c>
      <c r="C78" s="188">
        <f t="shared" si="3"/>
        <v>3</v>
      </c>
      <c r="D78" s="57">
        <f>IF(AND(D$6&gt;=Parametry!$E$5,'závislosti hrozby a opatření'!D73&gt;0),1,0)</f>
        <v>0</v>
      </c>
      <c r="E78" s="57">
        <f>IF(AND(E$6&gt;=Parametry!$E$5,'závislosti hrozby a opatření'!E73&gt;0),1,0)</f>
        <v>0</v>
      </c>
      <c r="F78" s="57">
        <f>IF(AND(F$6&gt;=Parametry!$E$5,'závislosti hrozby a opatření'!F73&gt;0),1,0)</f>
        <v>0</v>
      </c>
      <c r="G78" s="57">
        <f>IF(AND(G$6&gt;=Parametry!$E$5,'závislosti hrozby a opatření'!G73&gt;0),1,0)</f>
        <v>0</v>
      </c>
      <c r="H78" s="57">
        <f>IF(AND(H$6&gt;=Parametry!$E$5,'závislosti hrozby a opatření'!H73&gt;0),1,0)</f>
        <v>0</v>
      </c>
      <c r="I78" s="57">
        <f>IF(AND(I$6&gt;=Parametry!$E$5,'závislosti hrozby a opatření'!I73&gt;0),1,0)</f>
        <v>0</v>
      </c>
      <c r="J78" s="57">
        <f>IF(AND(J$6&gt;=Parametry!$E$5,'závislosti hrozby a opatření'!J73&gt;0),1,0)</f>
        <v>0</v>
      </c>
      <c r="K78" s="57">
        <f>IF(AND(K$6&gt;=Parametry!$E$5,'závislosti hrozby a opatření'!K73&gt;0),1,0)</f>
        <v>0</v>
      </c>
      <c r="L78" s="57">
        <f>IF(AND(L$6&gt;=Parametry!$E$5,'závislosti hrozby a opatření'!L73&gt;0),1,0)</f>
        <v>0</v>
      </c>
      <c r="M78" s="57">
        <f>IF(AND(M$6&gt;=Parametry!$E$5,'závislosti hrozby a opatření'!M73&gt;0),1,0)</f>
        <v>0</v>
      </c>
      <c r="N78" s="57">
        <f>IF(AND(N$6&gt;=Parametry!$E$5,'závislosti hrozby a opatření'!N73&gt;0),1,0)</f>
        <v>0</v>
      </c>
      <c r="O78" s="57">
        <f>IF(AND(O$6&gt;=Parametry!$E$5,'závislosti hrozby a opatření'!O73&gt;0),1,0)</f>
        <v>0</v>
      </c>
      <c r="P78" s="57">
        <f>IF(AND(P$6&gt;=Parametry!$E$5,'závislosti hrozby a opatření'!P73&gt;0),1,0)</f>
        <v>0</v>
      </c>
      <c r="Q78" s="57">
        <f>IF(AND(Q$6&gt;=Parametry!$E$5,'závislosti hrozby a opatření'!Q73&gt;0),1,0)</f>
        <v>0</v>
      </c>
      <c r="R78" s="57">
        <f>IF(AND(R$6&gt;=Parametry!$E$5,'závislosti hrozby a opatření'!R73&gt;0),1,0)</f>
        <v>0</v>
      </c>
      <c r="S78" s="57">
        <f>IF(AND(S$6&gt;=Parametry!$E$5,'závislosti hrozby a opatření'!S73&gt;0),1,0)</f>
        <v>0</v>
      </c>
      <c r="T78" s="57">
        <f>IF(AND(T$6&gt;=Parametry!$E$5,'závislosti hrozby a opatření'!T73&gt;0),1,0)</f>
        <v>1</v>
      </c>
      <c r="U78" s="57">
        <f>IF(AND(U$6&gt;=Parametry!$E$5,'závislosti hrozby a opatření'!U73&gt;0),1,0)</f>
        <v>0</v>
      </c>
      <c r="V78" s="57">
        <f>IF(AND(V$6&gt;=Parametry!$E$5,'závislosti hrozby a opatření'!V73&gt;0),1,0)</f>
        <v>0</v>
      </c>
      <c r="W78" s="57">
        <f>IF(AND(W$6&gt;=Parametry!$E$5,'závislosti hrozby a opatření'!W73&gt;0),1,0)</f>
        <v>0</v>
      </c>
      <c r="X78" s="57">
        <f>IF(AND(X$6&gt;=Parametry!$E$5,'závislosti hrozby a opatření'!X73&gt;0),1,0)</f>
        <v>0</v>
      </c>
      <c r="Y78" s="57">
        <f>IF(AND(Y$6&gt;=Parametry!$E$5,'závislosti hrozby a opatření'!Y73&gt;0),1,0)</f>
        <v>0</v>
      </c>
      <c r="Z78" s="57">
        <f>IF(AND(Z$6&gt;=Parametry!$E$5,'závislosti hrozby a opatření'!Z73&gt;0),1,0)</f>
        <v>0</v>
      </c>
      <c r="AA78" s="57">
        <f>IF(AND(AA$6&gt;=Parametry!$E$5,'závislosti hrozby a opatření'!AA73&gt;0),1,0)</f>
        <v>0</v>
      </c>
      <c r="AB78" s="57">
        <f>IF(AND(AB$6&gt;=Parametry!$E$5,'závislosti hrozby a opatření'!AB73&gt;0),1,0)</f>
        <v>0</v>
      </c>
      <c r="AC78" s="57">
        <f>IF(AND(AC$6&gt;=Parametry!$E$5,'závislosti hrozby a opatření'!AC73&gt;0),1,0)</f>
        <v>0</v>
      </c>
      <c r="AD78" s="57">
        <f>IF(AND(AD$6&gt;=Parametry!$E$5,'závislosti hrozby a opatření'!AD73&gt;0),1,0)</f>
        <v>0</v>
      </c>
      <c r="AE78" s="57">
        <f>IF(AND(AE$6&gt;=Parametry!$E$5,'závislosti hrozby a opatření'!AE73&gt;0),1,0)</f>
        <v>0</v>
      </c>
      <c r="AF78" s="57">
        <f>IF(AND(AF$6&gt;=Parametry!$E$5,'závislosti hrozby a opatření'!AF73&gt;0),1,0)</f>
        <v>0</v>
      </c>
      <c r="AG78" s="57">
        <f>IF(AND(AG$6&gt;=Parametry!$E$5,'závislosti hrozby a opatření'!AG73&gt;0),1,0)</f>
        <v>0</v>
      </c>
      <c r="AH78" s="57">
        <f>IF(AND(AH$6&gt;=Parametry!$E$5,'závislosti hrozby a opatření'!AH73&gt;0),1,0)</f>
        <v>0</v>
      </c>
      <c r="AI78" s="57">
        <f>IF(AND(AI$6&gt;=Parametry!$E$5,'závislosti hrozby a opatření'!AI73&gt;0),1,0)</f>
        <v>0</v>
      </c>
      <c r="AJ78" s="57">
        <f>IF(AND(AJ$6&gt;=Parametry!$E$5,'závislosti hrozby a opatření'!AJ73&gt;0),1,0)</f>
        <v>0</v>
      </c>
      <c r="AK78" s="57">
        <f>IF(AND(AK$6&gt;=Parametry!$E$5,'závislosti hrozby a opatření'!AK73&gt;0),1,0)</f>
        <v>0</v>
      </c>
      <c r="AL78" s="57">
        <f>IF(AND(AL$6&gt;=Parametry!$E$5,'závislosti hrozby a opatření'!AL73&gt;0),1,0)</f>
        <v>1</v>
      </c>
      <c r="AM78" s="57">
        <f>IF(AND(AM$6&gt;=Parametry!$E$5,'závislosti hrozby a opatření'!AM73&gt;0),1,0)</f>
        <v>0</v>
      </c>
      <c r="AN78" s="57">
        <f>IF(AND(AN$6&gt;=Parametry!$E$5,'závislosti hrozby a opatření'!AN73&gt;0),1,0)</f>
        <v>0</v>
      </c>
      <c r="AO78" s="57">
        <f>IF(AND(AO$6&gt;=Parametry!$E$5,'závislosti hrozby a opatření'!AO73&gt;0),1,0)</f>
        <v>0</v>
      </c>
      <c r="AP78" s="57">
        <f>IF(AND(AP$6&gt;=Parametry!$E$5,'závislosti hrozby a opatření'!AP73&gt;0),1,0)</f>
        <v>1</v>
      </c>
      <c r="AQ78" s="57">
        <f>IF(AND(AQ$6&gt;=Parametry!$E$5,'závislosti hrozby a opatření'!AQ73&gt;0),1,0)</f>
        <v>0</v>
      </c>
      <c r="AR78" s="57">
        <f>IF(AND(AR$6&gt;=Parametry!$E$5,'závislosti hrozby a opatření'!AR73&gt;0),1,0)</f>
        <v>0</v>
      </c>
      <c r="AS78" s="57">
        <f>IF(AND(AS$6&gt;=Parametry!$E$5,'závislosti hrozby a opatření'!AS73&gt;0),1,0)</f>
        <v>0</v>
      </c>
      <c r="AT78" s="57">
        <f>IF(AND(AT$6&gt;=Parametry!$E$5,'závislosti hrozby a opatření'!AT73&gt;0),1,0)</f>
        <v>0</v>
      </c>
      <c r="AU78" s="57">
        <f>IF(AND(AU$6&gt;=Parametry!$E$5,'závislosti hrozby a opatření'!AU73&gt;0),1,0)</f>
        <v>0</v>
      </c>
    </row>
    <row r="79" spans="1:47" x14ac:dyDescent="0.25">
      <c r="A79" s="2" t="s">
        <v>241</v>
      </c>
      <c r="B79" s="2" t="s">
        <v>242</v>
      </c>
      <c r="C79" s="188">
        <f t="shared" si="3"/>
        <v>1</v>
      </c>
      <c r="D79" s="57">
        <f>IF(AND(D$6&gt;=Parametry!$E$5,'závislosti hrozby a opatření'!D74&gt;0),1,0)</f>
        <v>0</v>
      </c>
      <c r="E79" s="57">
        <f>IF(AND(E$6&gt;=Parametry!$E$5,'závislosti hrozby a opatření'!E74&gt;0),1,0)</f>
        <v>0</v>
      </c>
      <c r="F79" s="57">
        <f>IF(AND(F$6&gt;=Parametry!$E$5,'závislosti hrozby a opatření'!F74&gt;0),1,0)</f>
        <v>0</v>
      </c>
      <c r="G79" s="57">
        <f>IF(AND(G$6&gt;=Parametry!$E$5,'závislosti hrozby a opatření'!G74&gt;0),1,0)</f>
        <v>0</v>
      </c>
      <c r="H79" s="57">
        <f>IF(AND(H$6&gt;=Parametry!$E$5,'závislosti hrozby a opatření'!H74&gt;0),1,0)</f>
        <v>0</v>
      </c>
      <c r="I79" s="57">
        <f>IF(AND(I$6&gt;=Parametry!$E$5,'závislosti hrozby a opatření'!I74&gt;0),1,0)</f>
        <v>0</v>
      </c>
      <c r="J79" s="57">
        <f>IF(AND(J$6&gt;=Parametry!$E$5,'závislosti hrozby a opatření'!J74&gt;0),1,0)</f>
        <v>0</v>
      </c>
      <c r="K79" s="57">
        <f>IF(AND(K$6&gt;=Parametry!$E$5,'závislosti hrozby a opatření'!K74&gt;0),1,0)</f>
        <v>0</v>
      </c>
      <c r="L79" s="57">
        <f>IF(AND(L$6&gt;=Parametry!$E$5,'závislosti hrozby a opatření'!L74&gt;0),1,0)</f>
        <v>0</v>
      </c>
      <c r="M79" s="57">
        <f>IF(AND(M$6&gt;=Parametry!$E$5,'závislosti hrozby a opatření'!M74&gt;0),1,0)</f>
        <v>0</v>
      </c>
      <c r="N79" s="57">
        <f>IF(AND(N$6&gt;=Parametry!$E$5,'závislosti hrozby a opatření'!N74&gt;0),1,0)</f>
        <v>0</v>
      </c>
      <c r="O79" s="57">
        <f>IF(AND(O$6&gt;=Parametry!$E$5,'závislosti hrozby a opatření'!O74&gt;0),1,0)</f>
        <v>0</v>
      </c>
      <c r="P79" s="57">
        <f>IF(AND(P$6&gt;=Parametry!$E$5,'závislosti hrozby a opatření'!P74&gt;0),1,0)</f>
        <v>0</v>
      </c>
      <c r="Q79" s="57">
        <f>IF(AND(Q$6&gt;=Parametry!$E$5,'závislosti hrozby a opatření'!Q74&gt;0),1,0)</f>
        <v>0</v>
      </c>
      <c r="R79" s="57">
        <f>IF(AND(R$6&gt;=Parametry!$E$5,'závislosti hrozby a opatření'!R74&gt;0),1,0)</f>
        <v>0</v>
      </c>
      <c r="S79" s="57">
        <f>IF(AND(S$6&gt;=Parametry!$E$5,'závislosti hrozby a opatření'!S74&gt;0),1,0)</f>
        <v>0</v>
      </c>
      <c r="T79" s="57">
        <f>IF(AND(T$6&gt;=Parametry!$E$5,'závislosti hrozby a opatření'!T74&gt;0),1,0)</f>
        <v>1</v>
      </c>
      <c r="U79" s="57">
        <f>IF(AND(U$6&gt;=Parametry!$E$5,'závislosti hrozby a opatření'!U74&gt;0),1,0)</f>
        <v>0</v>
      </c>
      <c r="V79" s="57">
        <f>IF(AND(V$6&gt;=Parametry!$E$5,'závislosti hrozby a opatření'!V74&gt;0),1,0)</f>
        <v>0</v>
      </c>
      <c r="W79" s="57">
        <f>IF(AND(W$6&gt;=Parametry!$E$5,'závislosti hrozby a opatření'!W74&gt;0),1,0)</f>
        <v>0</v>
      </c>
      <c r="X79" s="57">
        <f>IF(AND(X$6&gt;=Parametry!$E$5,'závislosti hrozby a opatření'!X74&gt;0),1,0)</f>
        <v>0</v>
      </c>
      <c r="Y79" s="57">
        <f>IF(AND(Y$6&gt;=Parametry!$E$5,'závislosti hrozby a opatření'!Y74&gt;0),1,0)</f>
        <v>0</v>
      </c>
      <c r="Z79" s="57">
        <f>IF(AND(Z$6&gt;=Parametry!$E$5,'závislosti hrozby a opatření'!Z74&gt;0),1,0)</f>
        <v>0</v>
      </c>
      <c r="AA79" s="57">
        <f>IF(AND(AA$6&gt;=Parametry!$E$5,'závislosti hrozby a opatření'!AA74&gt;0),1,0)</f>
        <v>0</v>
      </c>
      <c r="AB79" s="57">
        <f>IF(AND(AB$6&gt;=Parametry!$E$5,'závislosti hrozby a opatření'!AB74&gt;0),1,0)</f>
        <v>0</v>
      </c>
      <c r="AC79" s="57">
        <f>IF(AND(AC$6&gt;=Parametry!$E$5,'závislosti hrozby a opatření'!AC74&gt;0),1,0)</f>
        <v>0</v>
      </c>
      <c r="AD79" s="57">
        <f>IF(AND(AD$6&gt;=Parametry!$E$5,'závislosti hrozby a opatření'!AD74&gt;0),1,0)</f>
        <v>0</v>
      </c>
      <c r="AE79" s="57">
        <f>IF(AND(AE$6&gt;=Parametry!$E$5,'závislosti hrozby a opatření'!AE74&gt;0),1,0)</f>
        <v>0</v>
      </c>
      <c r="AF79" s="57">
        <f>IF(AND(AF$6&gt;=Parametry!$E$5,'závislosti hrozby a opatření'!AF74&gt;0),1,0)</f>
        <v>0</v>
      </c>
      <c r="AG79" s="57">
        <f>IF(AND(AG$6&gt;=Parametry!$E$5,'závislosti hrozby a opatření'!AG74&gt;0),1,0)</f>
        <v>0</v>
      </c>
      <c r="AH79" s="57">
        <f>IF(AND(AH$6&gt;=Parametry!$E$5,'závislosti hrozby a opatření'!AH74&gt;0),1,0)</f>
        <v>0</v>
      </c>
      <c r="AI79" s="57">
        <f>IF(AND(AI$6&gt;=Parametry!$E$5,'závislosti hrozby a opatření'!AI74&gt;0),1,0)</f>
        <v>0</v>
      </c>
      <c r="AJ79" s="57">
        <f>IF(AND(AJ$6&gt;=Parametry!$E$5,'závislosti hrozby a opatření'!AJ74&gt;0),1,0)</f>
        <v>0</v>
      </c>
      <c r="AK79" s="57">
        <f>IF(AND(AK$6&gt;=Parametry!$E$5,'závislosti hrozby a opatření'!AK74&gt;0),1,0)</f>
        <v>0</v>
      </c>
      <c r="AL79" s="57">
        <f>IF(AND(AL$6&gt;=Parametry!$E$5,'závislosti hrozby a opatření'!AL74&gt;0),1,0)</f>
        <v>0</v>
      </c>
      <c r="AM79" s="57">
        <f>IF(AND(AM$6&gt;=Parametry!$E$5,'závislosti hrozby a opatření'!AM74&gt;0),1,0)</f>
        <v>0</v>
      </c>
      <c r="AN79" s="57">
        <f>IF(AND(AN$6&gt;=Parametry!$E$5,'závislosti hrozby a opatření'!AN74&gt;0),1,0)</f>
        <v>0</v>
      </c>
      <c r="AO79" s="57">
        <f>IF(AND(AO$6&gt;=Parametry!$E$5,'závislosti hrozby a opatření'!AO74&gt;0),1,0)</f>
        <v>0</v>
      </c>
      <c r="AP79" s="57">
        <f>IF(AND(AP$6&gt;=Parametry!$E$5,'závislosti hrozby a opatření'!AP74&gt;0),1,0)</f>
        <v>0</v>
      </c>
      <c r="AQ79" s="57">
        <f>IF(AND(AQ$6&gt;=Parametry!$E$5,'závislosti hrozby a opatření'!AQ74&gt;0),1,0)</f>
        <v>0</v>
      </c>
      <c r="AR79" s="57">
        <f>IF(AND(AR$6&gt;=Parametry!$E$5,'závislosti hrozby a opatření'!AR74&gt;0),1,0)</f>
        <v>0</v>
      </c>
      <c r="AS79" s="57">
        <f>IF(AND(AS$6&gt;=Parametry!$E$5,'závislosti hrozby a opatření'!AS74&gt;0),1,0)</f>
        <v>0</v>
      </c>
      <c r="AT79" s="57">
        <f>IF(AND(AT$6&gt;=Parametry!$E$5,'závislosti hrozby a opatření'!AT74&gt;0),1,0)</f>
        <v>0</v>
      </c>
      <c r="AU79" s="57">
        <f>IF(AND(AU$6&gt;=Parametry!$E$5,'závislosti hrozby a opatření'!AU74&gt;0),1,0)</f>
        <v>0</v>
      </c>
    </row>
    <row r="80" spans="1:47" x14ac:dyDescent="0.25">
      <c r="A80" s="2" t="s">
        <v>243</v>
      </c>
      <c r="B80" s="2" t="s">
        <v>244</v>
      </c>
      <c r="C80" s="188">
        <f t="shared" si="3"/>
        <v>0</v>
      </c>
      <c r="D80" s="57">
        <f>IF(AND(D$6&gt;=Parametry!$E$5,'závislosti hrozby a opatření'!D75&gt;0),1,0)</f>
        <v>0</v>
      </c>
      <c r="E80" s="57">
        <f>IF(AND(E$6&gt;=Parametry!$E$5,'závislosti hrozby a opatření'!E75&gt;0),1,0)</f>
        <v>0</v>
      </c>
      <c r="F80" s="57">
        <f>IF(AND(F$6&gt;=Parametry!$E$5,'závislosti hrozby a opatření'!F75&gt;0),1,0)</f>
        <v>0</v>
      </c>
      <c r="G80" s="57">
        <f>IF(AND(G$6&gt;=Parametry!$E$5,'závislosti hrozby a opatření'!G75&gt;0),1,0)</f>
        <v>0</v>
      </c>
      <c r="H80" s="57">
        <f>IF(AND(H$6&gt;=Parametry!$E$5,'závislosti hrozby a opatření'!H75&gt;0),1,0)</f>
        <v>0</v>
      </c>
      <c r="I80" s="57">
        <f>IF(AND(I$6&gt;=Parametry!$E$5,'závislosti hrozby a opatření'!I75&gt;0),1,0)</f>
        <v>0</v>
      </c>
      <c r="J80" s="57">
        <f>IF(AND(J$6&gt;=Parametry!$E$5,'závislosti hrozby a opatření'!J75&gt;0),1,0)</f>
        <v>0</v>
      </c>
      <c r="K80" s="57">
        <f>IF(AND(K$6&gt;=Parametry!$E$5,'závislosti hrozby a opatření'!K75&gt;0),1,0)</f>
        <v>0</v>
      </c>
      <c r="L80" s="57">
        <f>IF(AND(L$6&gt;=Parametry!$E$5,'závislosti hrozby a opatření'!L75&gt;0),1,0)</f>
        <v>0</v>
      </c>
      <c r="M80" s="57">
        <f>IF(AND(M$6&gt;=Parametry!$E$5,'závislosti hrozby a opatření'!M75&gt;0),1,0)</f>
        <v>0</v>
      </c>
      <c r="N80" s="57">
        <f>IF(AND(N$6&gt;=Parametry!$E$5,'závislosti hrozby a opatření'!N75&gt;0),1,0)</f>
        <v>0</v>
      </c>
      <c r="O80" s="57">
        <f>IF(AND(O$6&gt;=Parametry!$E$5,'závislosti hrozby a opatření'!O75&gt;0),1,0)</f>
        <v>0</v>
      </c>
      <c r="P80" s="57">
        <f>IF(AND(P$6&gt;=Parametry!$E$5,'závislosti hrozby a opatření'!P75&gt;0),1,0)</f>
        <v>0</v>
      </c>
      <c r="Q80" s="57">
        <f>IF(AND(Q$6&gt;=Parametry!$E$5,'závislosti hrozby a opatření'!Q75&gt;0),1,0)</f>
        <v>0</v>
      </c>
      <c r="R80" s="57">
        <f>IF(AND(R$6&gt;=Parametry!$E$5,'závislosti hrozby a opatření'!R75&gt;0),1,0)</f>
        <v>0</v>
      </c>
      <c r="S80" s="57">
        <f>IF(AND(S$6&gt;=Parametry!$E$5,'závislosti hrozby a opatření'!S75&gt;0),1,0)</f>
        <v>0</v>
      </c>
      <c r="T80" s="57">
        <f>IF(AND(T$6&gt;=Parametry!$E$5,'závislosti hrozby a opatření'!T75&gt;0),1,0)</f>
        <v>0</v>
      </c>
      <c r="U80" s="57">
        <f>IF(AND(U$6&gt;=Parametry!$E$5,'závislosti hrozby a opatření'!U75&gt;0),1,0)</f>
        <v>0</v>
      </c>
      <c r="V80" s="57">
        <f>IF(AND(V$6&gt;=Parametry!$E$5,'závislosti hrozby a opatření'!V75&gt;0),1,0)</f>
        <v>0</v>
      </c>
      <c r="W80" s="57">
        <f>IF(AND(W$6&gt;=Parametry!$E$5,'závislosti hrozby a opatření'!W75&gt;0),1,0)</f>
        <v>0</v>
      </c>
      <c r="X80" s="57">
        <f>IF(AND(X$6&gt;=Parametry!$E$5,'závislosti hrozby a opatření'!X75&gt;0),1,0)</f>
        <v>0</v>
      </c>
      <c r="Y80" s="57">
        <f>IF(AND(Y$6&gt;=Parametry!$E$5,'závislosti hrozby a opatření'!Y75&gt;0),1,0)</f>
        <v>0</v>
      </c>
      <c r="Z80" s="57">
        <f>IF(AND(Z$6&gt;=Parametry!$E$5,'závislosti hrozby a opatření'!Z75&gt;0),1,0)</f>
        <v>0</v>
      </c>
      <c r="AA80" s="57">
        <f>IF(AND(AA$6&gt;=Parametry!$E$5,'závislosti hrozby a opatření'!AA75&gt;0),1,0)</f>
        <v>0</v>
      </c>
      <c r="AB80" s="57">
        <f>IF(AND(AB$6&gt;=Parametry!$E$5,'závislosti hrozby a opatření'!AB75&gt;0),1,0)</f>
        <v>0</v>
      </c>
      <c r="AC80" s="57">
        <f>IF(AND(AC$6&gt;=Parametry!$E$5,'závislosti hrozby a opatření'!AC75&gt;0),1,0)</f>
        <v>0</v>
      </c>
      <c r="AD80" s="57">
        <f>IF(AND(AD$6&gt;=Parametry!$E$5,'závislosti hrozby a opatření'!AD75&gt;0),1,0)</f>
        <v>0</v>
      </c>
      <c r="AE80" s="57">
        <f>IF(AND(AE$6&gt;=Parametry!$E$5,'závislosti hrozby a opatření'!AE75&gt;0),1,0)</f>
        <v>0</v>
      </c>
      <c r="AF80" s="57">
        <f>IF(AND(AF$6&gt;=Parametry!$E$5,'závislosti hrozby a opatření'!AF75&gt;0),1,0)</f>
        <v>0</v>
      </c>
      <c r="AG80" s="57">
        <f>IF(AND(AG$6&gt;=Parametry!$E$5,'závislosti hrozby a opatření'!AG75&gt;0),1,0)</f>
        <v>0</v>
      </c>
      <c r="AH80" s="57">
        <f>IF(AND(AH$6&gt;=Parametry!$E$5,'závislosti hrozby a opatření'!AH75&gt;0),1,0)</f>
        <v>0</v>
      </c>
      <c r="AI80" s="57">
        <f>IF(AND(AI$6&gt;=Parametry!$E$5,'závislosti hrozby a opatření'!AI75&gt;0),1,0)</f>
        <v>0</v>
      </c>
      <c r="AJ80" s="57">
        <f>IF(AND(AJ$6&gt;=Parametry!$E$5,'závislosti hrozby a opatření'!AJ75&gt;0),1,0)</f>
        <v>0</v>
      </c>
      <c r="AK80" s="57">
        <f>IF(AND(AK$6&gt;=Parametry!$E$5,'závislosti hrozby a opatření'!AK75&gt;0),1,0)</f>
        <v>0</v>
      </c>
      <c r="AL80" s="57">
        <f>IF(AND(AL$6&gt;=Parametry!$E$5,'závislosti hrozby a opatření'!AL75&gt;0),1,0)</f>
        <v>0</v>
      </c>
      <c r="AM80" s="57">
        <f>IF(AND(AM$6&gt;=Parametry!$E$5,'závislosti hrozby a opatření'!AM75&gt;0),1,0)</f>
        <v>0</v>
      </c>
      <c r="AN80" s="57">
        <f>IF(AND(AN$6&gt;=Parametry!$E$5,'závislosti hrozby a opatření'!AN75&gt;0),1,0)</f>
        <v>0</v>
      </c>
      <c r="AO80" s="57">
        <f>IF(AND(AO$6&gt;=Parametry!$E$5,'závislosti hrozby a opatření'!AO75&gt;0),1,0)</f>
        <v>0</v>
      </c>
      <c r="AP80" s="57">
        <f>IF(AND(AP$6&gt;=Parametry!$E$5,'závislosti hrozby a opatření'!AP75&gt;0),1,0)</f>
        <v>0</v>
      </c>
      <c r="AQ80" s="57">
        <f>IF(AND(AQ$6&gt;=Parametry!$E$5,'závislosti hrozby a opatření'!AQ75&gt;0),1,0)</f>
        <v>0</v>
      </c>
      <c r="AR80" s="57">
        <f>IF(AND(AR$6&gt;=Parametry!$E$5,'závislosti hrozby a opatření'!AR75&gt;0),1,0)</f>
        <v>0</v>
      </c>
      <c r="AS80" s="57">
        <f>IF(AND(AS$6&gt;=Parametry!$E$5,'závislosti hrozby a opatření'!AS75&gt;0),1,0)</f>
        <v>0</v>
      </c>
      <c r="AT80" s="57">
        <f>IF(AND(AT$6&gt;=Parametry!$E$5,'závislosti hrozby a opatření'!AT75&gt;0),1,0)</f>
        <v>0</v>
      </c>
      <c r="AU80" s="57">
        <f>IF(AND(AU$6&gt;=Parametry!$E$5,'závislosti hrozby a opatření'!AU75&gt;0),1,0)</f>
        <v>0</v>
      </c>
    </row>
    <row r="81" spans="1:47" x14ac:dyDescent="0.25">
      <c r="A81" s="2" t="s">
        <v>245</v>
      </c>
      <c r="B81" s="2" t="s">
        <v>246</v>
      </c>
      <c r="C81" s="188">
        <f t="shared" si="3"/>
        <v>4</v>
      </c>
      <c r="D81" s="57">
        <f>IF(AND(D$6&gt;=Parametry!$E$5,'závislosti hrozby a opatření'!D76&gt;0),1,0)</f>
        <v>0</v>
      </c>
      <c r="E81" s="57">
        <f>IF(AND(E$6&gt;=Parametry!$E$5,'závislosti hrozby a opatření'!E76&gt;0),1,0)</f>
        <v>0</v>
      </c>
      <c r="F81" s="57">
        <f>IF(AND(F$6&gt;=Parametry!$E$5,'závislosti hrozby a opatření'!F76&gt;0),1,0)</f>
        <v>0</v>
      </c>
      <c r="G81" s="57">
        <f>IF(AND(G$6&gt;=Parametry!$E$5,'závislosti hrozby a opatření'!G76&gt;0),1,0)</f>
        <v>0</v>
      </c>
      <c r="H81" s="57">
        <f>IF(AND(H$6&gt;=Parametry!$E$5,'závislosti hrozby a opatření'!H76&gt;0),1,0)</f>
        <v>0</v>
      </c>
      <c r="I81" s="57">
        <f>IF(AND(I$6&gt;=Parametry!$E$5,'závislosti hrozby a opatření'!I76&gt;0),1,0)</f>
        <v>0</v>
      </c>
      <c r="J81" s="57">
        <f>IF(AND(J$6&gt;=Parametry!$E$5,'závislosti hrozby a opatření'!J76&gt;0),1,0)</f>
        <v>0</v>
      </c>
      <c r="K81" s="57">
        <f>IF(AND(K$6&gt;=Parametry!$E$5,'závislosti hrozby a opatření'!K76&gt;0),1,0)</f>
        <v>0</v>
      </c>
      <c r="L81" s="57">
        <f>IF(AND(L$6&gt;=Parametry!$E$5,'závislosti hrozby a opatření'!L76&gt;0),1,0)</f>
        <v>0</v>
      </c>
      <c r="M81" s="57">
        <f>IF(AND(M$6&gt;=Parametry!$E$5,'závislosti hrozby a opatření'!M76&gt;0),1,0)</f>
        <v>0</v>
      </c>
      <c r="N81" s="57">
        <f>IF(AND(N$6&gt;=Parametry!$E$5,'závislosti hrozby a opatření'!N76&gt;0),1,0)</f>
        <v>0</v>
      </c>
      <c r="O81" s="57">
        <f>IF(AND(O$6&gt;=Parametry!$E$5,'závislosti hrozby a opatření'!O76&gt;0),1,0)</f>
        <v>0</v>
      </c>
      <c r="P81" s="57">
        <f>IF(AND(P$6&gt;=Parametry!$E$5,'závislosti hrozby a opatření'!P76&gt;0),1,0)</f>
        <v>0</v>
      </c>
      <c r="Q81" s="57">
        <f>IF(AND(Q$6&gt;=Parametry!$E$5,'závislosti hrozby a opatření'!Q76&gt;0),1,0)</f>
        <v>0</v>
      </c>
      <c r="R81" s="57">
        <f>IF(AND(R$6&gt;=Parametry!$E$5,'závislosti hrozby a opatření'!R76&gt;0),1,0)</f>
        <v>0</v>
      </c>
      <c r="S81" s="57">
        <f>IF(AND(S$6&gt;=Parametry!$E$5,'závislosti hrozby a opatření'!S76&gt;0),1,0)</f>
        <v>0</v>
      </c>
      <c r="T81" s="57">
        <f>IF(AND(T$6&gt;=Parametry!$E$5,'závislosti hrozby a opatření'!T76&gt;0),1,0)</f>
        <v>1</v>
      </c>
      <c r="U81" s="57">
        <f>IF(AND(U$6&gt;=Parametry!$E$5,'závislosti hrozby a opatření'!U76&gt;0),1,0)</f>
        <v>0</v>
      </c>
      <c r="V81" s="57">
        <f>IF(AND(V$6&gt;=Parametry!$E$5,'závislosti hrozby a opatření'!V76&gt;0),1,0)</f>
        <v>0</v>
      </c>
      <c r="W81" s="57">
        <f>IF(AND(W$6&gt;=Parametry!$E$5,'závislosti hrozby a opatření'!W76&gt;0),1,0)</f>
        <v>0</v>
      </c>
      <c r="X81" s="57">
        <f>IF(AND(X$6&gt;=Parametry!$E$5,'závislosti hrozby a opatření'!X76&gt;0),1,0)</f>
        <v>0</v>
      </c>
      <c r="Y81" s="57">
        <f>IF(AND(Y$6&gt;=Parametry!$E$5,'závislosti hrozby a opatření'!Y76&gt;0),1,0)</f>
        <v>0</v>
      </c>
      <c r="Z81" s="57">
        <f>IF(AND(Z$6&gt;=Parametry!$E$5,'závislosti hrozby a opatření'!Z76&gt;0),1,0)</f>
        <v>0</v>
      </c>
      <c r="AA81" s="57">
        <f>IF(AND(AA$6&gt;=Parametry!$E$5,'závislosti hrozby a opatření'!AA76&gt;0),1,0)</f>
        <v>0</v>
      </c>
      <c r="AB81" s="57">
        <f>IF(AND(AB$6&gt;=Parametry!$E$5,'závislosti hrozby a opatření'!AB76&gt;0),1,0)</f>
        <v>0</v>
      </c>
      <c r="AC81" s="57">
        <f>IF(AND(AC$6&gt;=Parametry!$E$5,'závislosti hrozby a opatření'!AC76&gt;0),1,0)</f>
        <v>0</v>
      </c>
      <c r="AD81" s="57">
        <f>IF(AND(AD$6&gt;=Parametry!$E$5,'závislosti hrozby a opatření'!AD76&gt;0),1,0)</f>
        <v>0</v>
      </c>
      <c r="AE81" s="57">
        <f>IF(AND(AE$6&gt;=Parametry!$E$5,'závislosti hrozby a opatření'!AE76&gt;0),1,0)</f>
        <v>0</v>
      </c>
      <c r="AF81" s="57">
        <f>IF(AND(AF$6&gt;=Parametry!$E$5,'závislosti hrozby a opatření'!AF76&gt;0),1,0)</f>
        <v>0</v>
      </c>
      <c r="AG81" s="57">
        <f>IF(AND(AG$6&gt;=Parametry!$E$5,'závislosti hrozby a opatření'!AG76&gt;0),1,0)</f>
        <v>0</v>
      </c>
      <c r="AH81" s="57">
        <f>IF(AND(AH$6&gt;=Parametry!$E$5,'závislosti hrozby a opatření'!AH76&gt;0),1,0)</f>
        <v>0</v>
      </c>
      <c r="AI81" s="57">
        <f>IF(AND(AI$6&gt;=Parametry!$E$5,'závislosti hrozby a opatření'!AI76&gt;0),1,0)</f>
        <v>0</v>
      </c>
      <c r="AJ81" s="57">
        <f>IF(AND(AJ$6&gt;=Parametry!$E$5,'závislosti hrozby a opatření'!AJ76&gt;0),1,0)</f>
        <v>1</v>
      </c>
      <c r="AK81" s="57">
        <f>IF(AND(AK$6&gt;=Parametry!$E$5,'závislosti hrozby a opatření'!AK76&gt;0),1,0)</f>
        <v>1</v>
      </c>
      <c r="AL81" s="57">
        <f>IF(AND(AL$6&gt;=Parametry!$E$5,'závislosti hrozby a opatření'!AL76&gt;0),1,0)</f>
        <v>0</v>
      </c>
      <c r="AM81" s="57">
        <f>IF(AND(AM$6&gt;=Parametry!$E$5,'závislosti hrozby a opatření'!AM76&gt;0),1,0)</f>
        <v>0</v>
      </c>
      <c r="AN81" s="57">
        <f>IF(AND(AN$6&gt;=Parametry!$E$5,'závislosti hrozby a opatření'!AN76&gt;0),1,0)</f>
        <v>0</v>
      </c>
      <c r="AO81" s="57">
        <f>IF(AND(AO$6&gt;=Parametry!$E$5,'závislosti hrozby a opatření'!AO76&gt;0),1,0)</f>
        <v>0</v>
      </c>
      <c r="AP81" s="57">
        <f>IF(AND(AP$6&gt;=Parametry!$E$5,'závislosti hrozby a opatření'!AP76&gt;0),1,0)</f>
        <v>1</v>
      </c>
      <c r="AQ81" s="57">
        <f>IF(AND(AQ$6&gt;=Parametry!$E$5,'závislosti hrozby a opatření'!AQ76&gt;0),1,0)</f>
        <v>0</v>
      </c>
      <c r="AR81" s="57">
        <f>IF(AND(AR$6&gt;=Parametry!$E$5,'závislosti hrozby a opatření'!AR76&gt;0),1,0)</f>
        <v>0</v>
      </c>
      <c r="AS81" s="57">
        <f>IF(AND(AS$6&gt;=Parametry!$E$5,'závislosti hrozby a opatření'!AS76&gt;0),1,0)</f>
        <v>0</v>
      </c>
      <c r="AT81" s="57">
        <f>IF(AND(AT$6&gt;=Parametry!$E$5,'závislosti hrozby a opatření'!AT76&gt;0),1,0)</f>
        <v>0</v>
      </c>
      <c r="AU81" s="57">
        <f>IF(AND(AU$6&gt;=Parametry!$E$5,'závislosti hrozby a opatření'!AU76&gt;0),1,0)</f>
        <v>0</v>
      </c>
    </row>
    <row r="82" spans="1:47" x14ac:dyDescent="0.25">
      <c r="A82" s="2" t="s">
        <v>247</v>
      </c>
      <c r="B82" s="2" t="s">
        <v>248</v>
      </c>
      <c r="C82" s="188">
        <f t="shared" si="3"/>
        <v>5</v>
      </c>
      <c r="D82" s="57">
        <f>IF(AND(D$6&gt;=Parametry!$E$5,'závislosti hrozby a opatření'!D77&gt;0),1,0)</f>
        <v>0</v>
      </c>
      <c r="E82" s="57">
        <f>IF(AND(E$6&gt;=Parametry!$E$5,'závislosti hrozby a opatření'!E77&gt;0),1,0)</f>
        <v>0</v>
      </c>
      <c r="F82" s="57">
        <f>IF(AND(F$6&gt;=Parametry!$E$5,'závislosti hrozby a opatření'!F77&gt;0),1,0)</f>
        <v>0</v>
      </c>
      <c r="G82" s="57">
        <f>IF(AND(G$6&gt;=Parametry!$E$5,'závislosti hrozby a opatření'!G77&gt;0),1,0)</f>
        <v>0</v>
      </c>
      <c r="H82" s="57">
        <f>IF(AND(H$6&gt;=Parametry!$E$5,'závislosti hrozby a opatření'!H77&gt;0),1,0)</f>
        <v>0</v>
      </c>
      <c r="I82" s="57">
        <f>IF(AND(I$6&gt;=Parametry!$E$5,'závislosti hrozby a opatření'!I77&gt;0),1,0)</f>
        <v>0</v>
      </c>
      <c r="J82" s="57">
        <f>IF(AND(J$6&gt;=Parametry!$E$5,'závislosti hrozby a opatření'!J77&gt;0),1,0)</f>
        <v>0</v>
      </c>
      <c r="K82" s="57">
        <f>IF(AND(K$6&gt;=Parametry!$E$5,'závislosti hrozby a opatření'!K77&gt;0),1,0)</f>
        <v>0</v>
      </c>
      <c r="L82" s="57">
        <f>IF(AND(L$6&gt;=Parametry!$E$5,'závislosti hrozby a opatření'!L77&gt;0),1,0)</f>
        <v>0</v>
      </c>
      <c r="M82" s="57">
        <f>IF(AND(M$6&gt;=Parametry!$E$5,'závislosti hrozby a opatření'!M77&gt;0),1,0)</f>
        <v>0</v>
      </c>
      <c r="N82" s="57">
        <f>IF(AND(N$6&gt;=Parametry!$E$5,'závislosti hrozby a opatření'!N77&gt;0),1,0)</f>
        <v>0</v>
      </c>
      <c r="O82" s="57">
        <f>IF(AND(O$6&gt;=Parametry!$E$5,'závislosti hrozby a opatření'!O77&gt;0),1,0)</f>
        <v>0</v>
      </c>
      <c r="P82" s="57">
        <f>IF(AND(P$6&gt;=Parametry!$E$5,'závislosti hrozby a opatření'!P77&gt;0),1,0)</f>
        <v>0</v>
      </c>
      <c r="Q82" s="57">
        <f>IF(AND(Q$6&gt;=Parametry!$E$5,'závislosti hrozby a opatření'!Q77&gt;0),1,0)</f>
        <v>0</v>
      </c>
      <c r="R82" s="57">
        <f>IF(AND(R$6&gt;=Parametry!$E$5,'závislosti hrozby a opatření'!R77&gt;0),1,0)</f>
        <v>0</v>
      </c>
      <c r="S82" s="57">
        <f>IF(AND(S$6&gt;=Parametry!$E$5,'závislosti hrozby a opatření'!S77&gt;0),1,0)</f>
        <v>0</v>
      </c>
      <c r="T82" s="57">
        <f>IF(AND(T$6&gt;=Parametry!$E$5,'závislosti hrozby a opatření'!T77&gt;0),1,0)</f>
        <v>1</v>
      </c>
      <c r="U82" s="57">
        <f>IF(AND(U$6&gt;=Parametry!$E$5,'závislosti hrozby a opatření'!U77&gt;0),1,0)</f>
        <v>0</v>
      </c>
      <c r="V82" s="57">
        <f>IF(AND(V$6&gt;=Parametry!$E$5,'závislosti hrozby a opatření'!V77&gt;0),1,0)</f>
        <v>0</v>
      </c>
      <c r="W82" s="57">
        <f>IF(AND(W$6&gt;=Parametry!$E$5,'závislosti hrozby a opatření'!W77&gt;0),1,0)</f>
        <v>0</v>
      </c>
      <c r="X82" s="57">
        <f>IF(AND(X$6&gt;=Parametry!$E$5,'závislosti hrozby a opatření'!X77&gt;0),1,0)</f>
        <v>0</v>
      </c>
      <c r="Y82" s="57">
        <f>IF(AND(Y$6&gt;=Parametry!$E$5,'závislosti hrozby a opatření'!Y77&gt;0),1,0)</f>
        <v>0</v>
      </c>
      <c r="Z82" s="57">
        <f>IF(AND(Z$6&gt;=Parametry!$E$5,'závislosti hrozby a opatření'!Z77&gt;0),1,0)</f>
        <v>0</v>
      </c>
      <c r="AA82" s="57">
        <f>IF(AND(AA$6&gt;=Parametry!$E$5,'závislosti hrozby a opatření'!AA77&gt;0),1,0)</f>
        <v>0</v>
      </c>
      <c r="AB82" s="57">
        <f>IF(AND(AB$6&gt;=Parametry!$E$5,'závislosti hrozby a opatření'!AB77&gt;0),1,0)</f>
        <v>0</v>
      </c>
      <c r="AC82" s="57">
        <f>IF(AND(AC$6&gt;=Parametry!$E$5,'závislosti hrozby a opatření'!AC77&gt;0),1,0)</f>
        <v>0</v>
      </c>
      <c r="AD82" s="57">
        <f>IF(AND(AD$6&gt;=Parametry!$E$5,'závislosti hrozby a opatření'!AD77&gt;0),1,0)</f>
        <v>0</v>
      </c>
      <c r="AE82" s="57">
        <f>IF(AND(AE$6&gt;=Parametry!$E$5,'závislosti hrozby a opatření'!AE77&gt;0),1,0)</f>
        <v>0</v>
      </c>
      <c r="AF82" s="57">
        <f>IF(AND(AF$6&gt;=Parametry!$E$5,'závislosti hrozby a opatření'!AF77&gt;0),1,0)</f>
        <v>0</v>
      </c>
      <c r="AG82" s="57">
        <f>IF(AND(AG$6&gt;=Parametry!$E$5,'závislosti hrozby a opatření'!AG77&gt;0),1,0)</f>
        <v>0</v>
      </c>
      <c r="AH82" s="57">
        <f>IF(AND(AH$6&gt;=Parametry!$E$5,'závislosti hrozby a opatření'!AH77&gt;0),1,0)</f>
        <v>0</v>
      </c>
      <c r="AI82" s="57">
        <f>IF(AND(AI$6&gt;=Parametry!$E$5,'závislosti hrozby a opatření'!AI77&gt;0),1,0)</f>
        <v>0</v>
      </c>
      <c r="AJ82" s="57">
        <f>IF(AND(AJ$6&gt;=Parametry!$E$5,'závislosti hrozby a opatření'!AJ77&gt;0),1,0)</f>
        <v>1</v>
      </c>
      <c r="AK82" s="57">
        <f>IF(AND(AK$6&gt;=Parametry!$E$5,'závislosti hrozby a opatření'!AK77&gt;0),1,0)</f>
        <v>1</v>
      </c>
      <c r="AL82" s="57">
        <f>IF(AND(AL$6&gt;=Parametry!$E$5,'závislosti hrozby a opatření'!AL77&gt;0),1,0)</f>
        <v>1</v>
      </c>
      <c r="AM82" s="57">
        <f>IF(AND(AM$6&gt;=Parametry!$E$5,'závislosti hrozby a opatření'!AM77&gt;0),1,0)</f>
        <v>0</v>
      </c>
      <c r="AN82" s="57">
        <f>IF(AND(AN$6&gt;=Parametry!$E$5,'závislosti hrozby a opatření'!AN77&gt;0),1,0)</f>
        <v>0</v>
      </c>
      <c r="AO82" s="57">
        <f>IF(AND(AO$6&gt;=Parametry!$E$5,'závislosti hrozby a opatření'!AO77&gt;0),1,0)</f>
        <v>0</v>
      </c>
      <c r="AP82" s="57">
        <f>IF(AND(AP$6&gt;=Parametry!$E$5,'závislosti hrozby a opatření'!AP77&gt;0),1,0)</f>
        <v>1</v>
      </c>
      <c r="AQ82" s="57">
        <f>IF(AND(AQ$6&gt;=Parametry!$E$5,'závislosti hrozby a opatření'!AQ77&gt;0),1,0)</f>
        <v>0</v>
      </c>
      <c r="AR82" s="57">
        <f>IF(AND(AR$6&gt;=Parametry!$E$5,'závislosti hrozby a opatření'!AR77&gt;0),1,0)</f>
        <v>0</v>
      </c>
      <c r="AS82" s="57">
        <f>IF(AND(AS$6&gt;=Parametry!$E$5,'závislosti hrozby a opatření'!AS77&gt;0),1,0)</f>
        <v>0</v>
      </c>
      <c r="AT82" s="57">
        <f>IF(AND(AT$6&gt;=Parametry!$E$5,'závislosti hrozby a opatření'!AT77&gt;0),1,0)</f>
        <v>0</v>
      </c>
      <c r="AU82" s="57">
        <f>IF(AND(AU$6&gt;=Parametry!$E$5,'závislosti hrozby a opatření'!AU77&gt;0),1,0)</f>
        <v>0</v>
      </c>
    </row>
    <row r="83" spans="1:47" x14ac:dyDescent="0.25">
      <c r="A83" s="2" t="s">
        <v>249</v>
      </c>
      <c r="B83" s="2" t="s">
        <v>250</v>
      </c>
      <c r="C83" s="188">
        <f t="shared" si="3"/>
        <v>2</v>
      </c>
      <c r="D83" s="57">
        <f>IF(AND(D$6&gt;=Parametry!$E$5,'závislosti hrozby a opatření'!D78&gt;0),1,0)</f>
        <v>0</v>
      </c>
      <c r="E83" s="57">
        <f>IF(AND(E$6&gt;=Parametry!$E$5,'závislosti hrozby a opatření'!E78&gt;0),1,0)</f>
        <v>0</v>
      </c>
      <c r="F83" s="57">
        <f>IF(AND(F$6&gt;=Parametry!$E$5,'závislosti hrozby a opatření'!F78&gt;0),1,0)</f>
        <v>0</v>
      </c>
      <c r="G83" s="57">
        <f>IF(AND(G$6&gt;=Parametry!$E$5,'závislosti hrozby a opatření'!G78&gt;0),1,0)</f>
        <v>0</v>
      </c>
      <c r="H83" s="57">
        <f>IF(AND(H$6&gt;=Parametry!$E$5,'závislosti hrozby a opatření'!H78&gt;0),1,0)</f>
        <v>0</v>
      </c>
      <c r="I83" s="57">
        <f>IF(AND(I$6&gt;=Parametry!$E$5,'závislosti hrozby a opatření'!I78&gt;0),1,0)</f>
        <v>0</v>
      </c>
      <c r="J83" s="57">
        <f>IF(AND(J$6&gt;=Parametry!$E$5,'závislosti hrozby a opatření'!J78&gt;0),1,0)</f>
        <v>0</v>
      </c>
      <c r="K83" s="57">
        <f>IF(AND(K$6&gt;=Parametry!$E$5,'závislosti hrozby a opatření'!K78&gt;0),1,0)</f>
        <v>0</v>
      </c>
      <c r="L83" s="57">
        <f>IF(AND(L$6&gt;=Parametry!$E$5,'závislosti hrozby a opatření'!L78&gt;0),1,0)</f>
        <v>0</v>
      </c>
      <c r="M83" s="57">
        <f>IF(AND(M$6&gt;=Parametry!$E$5,'závislosti hrozby a opatření'!M78&gt;0),1,0)</f>
        <v>0</v>
      </c>
      <c r="N83" s="57">
        <f>IF(AND(N$6&gt;=Parametry!$E$5,'závislosti hrozby a opatření'!N78&gt;0),1,0)</f>
        <v>0</v>
      </c>
      <c r="O83" s="57">
        <f>IF(AND(O$6&gt;=Parametry!$E$5,'závislosti hrozby a opatření'!O78&gt;0),1,0)</f>
        <v>0</v>
      </c>
      <c r="P83" s="57">
        <f>IF(AND(P$6&gt;=Parametry!$E$5,'závislosti hrozby a opatření'!P78&gt;0),1,0)</f>
        <v>0</v>
      </c>
      <c r="Q83" s="57">
        <f>IF(AND(Q$6&gt;=Parametry!$E$5,'závislosti hrozby a opatření'!Q78&gt;0),1,0)</f>
        <v>0</v>
      </c>
      <c r="R83" s="57">
        <f>IF(AND(R$6&gt;=Parametry!$E$5,'závislosti hrozby a opatření'!R78&gt;0),1,0)</f>
        <v>0</v>
      </c>
      <c r="S83" s="57">
        <f>IF(AND(S$6&gt;=Parametry!$E$5,'závislosti hrozby a opatření'!S78&gt;0),1,0)</f>
        <v>0</v>
      </c>
      <c r="T83" s="57">
        <f>IF(AND(T$6&gt;=Parametry!$E$5,'závislosti hrozby a opatření'!T78&gt;0),1,0)</f>
        <v>0</v>
      </c>
      <c r="U83" s="57">
        <f>IF(AND(U$6&gt;=Parametry!$E$5,'závislosti hrozby a opatření'!U78&gt;0),1,0)</f>
        <v>0</v>
      </c>
      <c r="V83" s="57">
        <f>IF(AND(V$6&gt;=Parametry!$E$5,'závislosti hrozby a opatření'!V78&gt;0),1,0)</f>
        <v>0</v>
      </c>
      <c r="W83" s="57">
        <f>IF(AND(W$6&gt;=Parametry!$E$5,'závislosti hrozby a opatření'!W78&gt;0),1,0)</f>
        <v>0</v>
      </c>
      <c r="X83" s="57">
        <f>IF(AND(X$6&gt;=Parametry!$E$5,'závislosti hrozby a opatření'!X78&gt;0),1,0)</f>
        <v>0</v>
      </c>
      <c r="Y83" s="57">
        <f>IF(AND(Y$6&gt;=Parametry!$E$5,'závislosti hrozby a opatření'!Y78&gt;0),1,0)</f>
        <v>0</v>
      </c>
      <c r="Z83" s="57">
        <f>IF(AND(Z$6&gt;=Parametry!$E$5,'závislosti hrozby a opatření'!Z78&gt;0),1,0)</f>
        <v>0</v>
      </c>
      <c r="AA83" s="57">
        <f>IF(AND(AA$6&gt;=Parametry!$E$5,'závislosti hrozby a opatření'!AA78&gt;0),1,0)</f>
        <v>0</v>
      </c>
      <c r="AB83" s="57">
        <f>IF(AND(AB$6&gt;=Parametry!$E$5,'závislosti hrozby a opatření'!AB78&gt;0),1,0)</f>
        <v>0</v>
      </c>
      <c r="AC83" s="57">
        <f>IF(AND(AC$6&gt;=Parametry!$E$5,'závislosti hrozby a opatření'!AC78&gt;0),1,0)</f>
        <v>0</v>
      </c>
      <c r="AD83" s="57">
        <f>IF(AND(AD$6&gt;=Parametry!$E$5,'závislosti hrozby a opatření'!AD78&gt;0),1,0)</f>
        <v>0</v>
      </c>
      <c r="AE83" s="57">
        <f>IF(AND(AE$6&gt;=Parametry!$E$5,'závislosti hrozby a opatření'!AE78&gt;0),1,0)</f>
        <v>0</v>
      </c>
      <c r="AF83" s="57">
        <f>IF(AND(AF$6&gt;=Parametry!$E$5,'závislosti hrozby a opatření'!AF78&gt;0),1,0)</f>
        <v>0</v>
      </c>
      <c r="AG83" s="57">
        <f>IF(AND(AG$6&gt;=Parametry!$E$5,'závislosti hrozby a opatření'!AG78&gt;0),1,0)</f>
        <v>0</v>
      </c>
      <c r="AH83" s="57">
        <f>IF(AND(AH$6&gt;=Parametry!$E$5,'závislosti hrozby a opatření'!AH78&gt;0),1,0)</f>
        <v>0</v>
      </c>
      <c r="AI83" s="57">
        <f>IF(AND(AI$6&gt;=Parametry!$E$5,'závislosti hrozby a opatření'!AI78&gt;0),1,0)</f>
        <v>0</v>
      </c>
      <c r="AJ83" s="57">
        <f>IF(AND(AJ$6&gt;=Parametry!$E$5,'závislosti hrozby a opatření'!AJ78&gt;0),1,0)</f>
        <v>1</v>
      </c>
      <c r="AK83" s="57">
        <f>IF(AND(AK$6&gt;=Parametry!$E$5,'závislosti hrozby a opatření'!AK78&gt;0),1,0)</f>
        <v>1</v>
      </c>
      <c r="AL83" s="57">
        <f>IF(AND(AL$6&gt;=Parametry!$E$5,'závislosti hrozby a opatření'!AL78&gt;0),1,0)</f>
        <v>0</v>
      </c>
      <c r="AM83" s="57">
        <f>IF(AND(AM$6&gt;=Parametry!$E$5,'závislosti hrozby a opatření'!AM78&gt;0),1,0)</f>
        <v>0</v>
      </c>
      <c r="AN83" s="57">
        <f>IF(AND(AN$6&gt;=Parametry!$E$5,'závislosti hrozby a opatření'!AN78&gt;0),1,0)</f>
        <v>0</v>
      </c>
      <c r="AO83" s="57">
        <f>IF(AND(AO$6&gt;=Parametry!$E$5,'závislosti hrozby a opatření'!AO78&gt;0),1,0)</f>
        <v>0</v>
      </c>
      <c r="AP83" s="57">
        <f>IF(AND(AP$6&gt;=Parametry!$E$5,'závislosti hrozby a opatření'!AP78&gt;0),1,0)</f>
        <v>0</v>
      </c>
      <c r="AQ83" s="57">
        <f>IF(AND(AQ$6&gt;=Parametry!$E$5,'závislosti hrozby a opatření'!AQ78&gt;0),1,0)</f>
        <v>0</v>
      </c>
      <c r="AR83" s="57">
        <f>IF(AND(AR$6&gt;=Parametry!$E$5,'závislosti hrozby a opatření'!AR78&gt;0),1,0)</f>
        <v>0</v>
      </c>
      <c r="AS83" s="57">
        <f>IF(AND(AS$6&gt;=Parametry!$E$5,'závislosti hrozby a opatření'!AS78&gt;0),1,0)</f>
        <v>0</v>
      </c>
      <c r="AT83" s="57">
        <f>IF(AND(AT$6&gt;=Parametry!$E$5,'závislosti hrozby a opatření'!AT78&gt;0),1,0)</f>
        <v>0</v>
      </c>
      <c r="AU83" s="57">
        <f>IF(AND(AU$6&gt;=Parametry!$E$5,'závislosti hrozby a opatření'!AU78&gt;0),1,0)</f>
        <v>0</v>
      </c>
    </row>
    <row r="84" spans="1:47" x14ac:dyDescent="0.25">
      <c r="A84" s="2" t="s">
        <v>251</v>
      </c>
      <c r="B84" s="2" t="s">
        <v>252</v>
      </c>
      <c r="C84" s="188">
        <f t="shared" si="3"/>
        <v>2</v>
      </c>
      <c r="D84" s="57">
        <f>IF(AND(D$6&gt;=Parametry!$E$5,'závislosti hrozby a opatření'!D79&gt;0),1,0)</f>
        <v>0</v>
      </c>
      <c r="E84" s="57">
        <f>IF(AND(E$6&gt;=Parametry!$E$5,'závislosti hrozby a opatření'!E79&gt;0),1,0)</f>
        <v>0</v>
      </c>
      <c r="F84" s="57">
        <f>IF(AND(F$6&gt;=Parametry!$E$5,'závislosti hrozby a opatření'!F79&gt;0),1,0)</f>
        <v>0</v>
      </c>
      <c r="G84" s="57">
        <f>IF(AND(G$6&gt;=Parametry!$E$5,'závislosti hrozby a opatření'!G79&gt;0),1,0)</f>
        <v>0</v>
      </c>
      <c r="H84" s="57">
        <f>IF(AND(H$6&gt;=Parametry!$E$5,'závislosti hrozby a opatření'!H79&gt;0),1,0)</f>
        <v>0</v>
      </c>
      <c r="I84" s="57">
        <f>IF(AND(I$6&gt;=Parametry!$E$5,'závislosti hrozby a opatření'!I79&gt;0),1,0)</f>
        <v>0</v>
      </c>
      <c r="J84" s="57">
        <f>IF(AND(J$6&gt;=Parametry!$E$5,'závislosti hrozby a opatření'!J79&gt;0),1,0)</f>
        <v>0</v>
      </c>
      <c r="K84" s="57">
        <f>IF(AND(K$6&gt;=Parametry!$E$5,'závislosti hrozby a opatření'!K79&gt;0),1,0)</f>
        <v>0</v>
      </c>
      <c r="L84" s="57">
        <f>IF(AND(L$6&gt;=Parametry!$E$5,'závislosti hrozby a opatření'!L79&gt;0),1,0)</f>
        <v>0</v>
      </c>
      <c r="M84" s="57">
        <f>IF(AND(M$6&gt;=Parametry!$E$5,'závislosti hrozby a opatření'!M79&gt;0),1,0)</f>
        <v>0</v>
      </c>
      <c r="N84" s="57">
        <f>IF(AND(N$6&gt;=Parametry!$E$5,'závislosti hrozby a opatření'!N79&gt;0),1,0)</f>
        <v>0</v>
      </c>
      <c r="O84" s="57">
        <f>IF(AND(O$6&gt;=Parametry!$E$5,'závislosti hrozby a opatření'!O79&gt;0),1,0)</f>
        <v>0</v>
      </c>
      <c r="P84" s="57">
        <f>IF(AND(P$6&gt;=Parametry!$E$5,'závislosti hrozby a opatření'!P79&gt;0),1,0)</f>
        <v>0</v>
      </c>
      <c r="Q84" s="57">
        <f>IF(AND(Q$6&gt;=Parametry!$E$5,'závislosti hrozby a opatření'!Q79&gt;0),1,0)</f>
        <v>0</v>
      </c>
      <c r="R84" s="57">
        <f>IF(AND(R$6&gt;=Parametry!$E$5,'závislosti hrozby a opatření'!R79&gt;0),1,0)</f>
        <v>0</v>
      </c>
      <c r="S84" s="57">
        <f>IF(AND(S$6&gt;=Parametry!$E$5,'závislosti hrozby a opatření'!S79&gt;0),1,0)</f>
        <v>0</v>
      </c>
      <c r="T84" s="57">
        <f>IF(AND(T$6&gt;=Parametry!$E$5,'závislosti hrozby a opatření'!T79&gt;0),1,0)</f>
        <v>0</v>
      </c>
      <c r="U84" s="57">
        <f>IF(AND(U$6&gt;=Parametry!$E$5,'závislosti hrozby a opatření'!U79&gt;0),1,0)</f>
        <v>0</v>
      </c>
      <c r="V84" s="57">
        <f>IF(AND(V$6&gt;=Parametry!$E$5,'závislosti hrozby a opatření'!V79&gt;0),1,0)</f>
        <v>0</v>
      </c>
      <c r="W84" s="57">
        <f>IF(AND(W$6&gt;=Parametry!$E$5,'závislosti hrozby a opatření'!W79&gt;0),1,0)</f>
        <v>0</v>
      </c>
      <c r="X84" s="57">
        <f>IF(AND(X$6&gt;=Parametry!$E$5,'závislosti hrozby a opatření'!X79&gt;0),1,0)</f>
        <v>0</v>
      </c>
      <c r="Y84" s="57">
        <f>IF(AND(Y$6&gt;=Parametry!$E$5,'závislosti hrozby a opatření'!Y79&gt;0),1,0)</f>
        <v>0</v>
      </c>
      <c r="Z84" s="57">
        <f>IF(AND(Z$6&gt;=Parametry!$E$5,'závislosti hrozby a opatření'!Z79&gt;0),1,0)</f>
        <v>0</v>
      </c>
      <c r="AA84" s="57">
        <f>IF(AND(AA$6&gt;=Parametry!$E$5,'závislosti hrozby a opatření'!AA79&gt;0),1,0)</f>
        <v>0</v>
      </c>
      <c r="AB84" s="57">
        <f>IF(AND(AB$6&gt;=Parametry!$E$5,'závislosti hrozby a opatření'!AB79&gt;0),1,0)</f>
        <v>0</v>
      </c>
      <c r="AC84" s="57">
        <f>IF(AND(AC$6&gt;=Parametry!$E$5,'závislosti hrozby a opatření'!AC79&gt;0),1,0)</f>
        <v>0</v>
      </c>
      <c r="AD84" s="57">
        <f>IF(AND(AD$6&gt;=Parametry!$E$5,'závislosti hrozby a opatření'!AD79&gt;0),1,0)</f>
        <v>0</v>
      </c>
      <c r="AE84" s="57">
        <f>IF(AND(AE$6&gt;=Parametry!$E$5,'závislosti hrozby a opatření'!AE79&gt;0),1,0)</f>
        <v>0</v>
      </c>
      <c r="AF84" s="57">
        <f>IF(AND(AF$6&gt;=Parametry!$E$5,'závislosti hrozby a opatření'!AF79&gt;0),1,0)</f>
        <v>0</v>
      </c>
      <c r="AG84" s="57">
        <f>IF(AND(AG$6&gt;=Parametry!$E$5,'závislosti hrozby a opatření'!AG79&gt;0),1,0)</f>
        <v>0</v>
      </c>
      <c r="AH84" s="57">
        <f>IF(AND(AH$6&gt;=Parametry!$E$5,'závislosti hrozby a opatření'!AH79&gt;0),1,0)</f>
        <v>0</v>
      </c>
      <c r="AI84" s="57">
        <f>IF(AND(AI$6&gt;=Parametry!$E$5,'závislosti hrozby a opatření'!AI79&gt;0),1,0)</f>
        <v>0</v>
      </c>
      <c r="AJ84" s="57">
        <f>IF(AND(AJ$6&gt;=Parametry!$E$5,'závislosti hrozby a opatření'!AJ79&gt;0),1,0)</f>
        <v>1</v>
      </c>
      <c r="AK84" s="57">
        <f>IF(AND(AK$6&gt;=Parametry!$E$5,'závislosti hrozby a opatření'!AK79&gt;0),1,0)</f>
        <v>1</v>
      </c>
      <c r="AL84" s="57">
        <f>IF(AND(AL$6&gt;=Parametry!$E$5,'závislosti hrozby a opatření'!AL79&gt;0),1,0)</f>
        <v>0</v>
      </c>
      <c r="AM84" s="57">
        <f>IF(AND(AM$6&gt;=Parametry!$E$5,'závislosti hrozby a opatření'!AM79&gt;0),1,0)</f>
        <v>0</v>
      </c>
      <c r="AN84" s="57">
        <f>IF(AND(AN$6&gt;=Parametry!$E$5,'závislosti hrozby a opatření'!AN79&gt;0),1,0)</f>
        <v>0</v>
      </c>
      <c r="AO84" s="57">
        <f>IF(AND(AO$6&gt;=Parametry!$E$5,'závislosti hrozby a opatření'!AO79&gt;0),1,0)</f>
        <v>0</v>
      </c>
      <c r="AP84" s="57">
        <f>IF(AND(AP$6&gt;=Parametry!$E$5,'závislosti hrozby a opatření'!AP79&gt;0),1,0)</f>
        <v>0</v>
      </c>
      <c r="AQ84" s="57">
        <f>IF(AND(AQ$6&gt;=Parametry!$E$5,'závislosti hrozby a opatření'!AQ79&gt;0),1,0)</f>
        <v>0</v>
      </c>
      <c r="AR84" s="57">
        <f>IF(AND(AR$6&gt;=Parametry!$E$5,'závislosti hrozby a opatření'!AR79&gt;0),1,0)</f>
        <v>0</v>
      </c>
      <c r="AS84" s="57">
        <f>IF(AND(AS$6&gt;=Parametry!$E$5,'závislosti hrozby a opatření'!AS79&gt;0),1,0)</f>
        <v>0</v>
      </c>
      <c r="AT84" s="57">
        <f>IF(AND(AT$6&gt;=Parametry!$E$5,'závislosti hrozby a opatření'!AT79&gt;0),1,0)</f>
        <v>0</v>
      </c>
      <c r="AU84" s="57">
        <f>IF(AND(AU$6&gt;=Parametry!$E$5,'závislosti hrozby a opatření'!AU79&gt;0),1,0)</f>
        <v>0</v>
      </c>
    </row>
    <row r="85" spans="1:47" x14ac:dyDescent="0.25">
      <c r="A85" s="2" t="s">
        <v>253</v>
      </c>
      <c r="B85" s="2" t="s">
        <v>254</v>
      </c>
      <c r="C85" s="188">
        <f t="shared" si="3"/>
        <v>3</v>
      </c>
      <c r="D85" s="57">
        <f>IF(AND(D$6&gt;=Parametry!$E$5,'závislosti hrozby a opatření'!D80&gt;0),1,0)</f>
        <v>0</v>
      </c>
      <c r="E85" s="57">
        <f>IF(AND(E$6&gt;=Parametry!$E$5,'závislosti hrozby a opatření'!E80&gt;0),1,0)</f>
        <v>0</v>
      </c>
      <c r="F85" s="57">
        <f>IF(AND(F$6&gt;=Parametry!$E$5,'závislosti hrozby a opatření'!F80&gt;0),1,0)</f>
        <v>0</v>
      </c>
      <c r="G85" s="57">
        <f>IF(AND(G$6&gt;=Parametry!$E$5,'závislosti hrozby a opatření'!G80&gt;0),1,0)</f>
        <v>0</v>
      </c>
      <c r="H85" s="57">
        <f>IF(AND(H$6&gt;=Parametry!$E$5,'závislosti hrozby a opatření'!H80&gt;0),1,0)</f>
        <v>0</v>
      </c>
      <c r="I85" s="57">
        <f>IF(AND(I$6&gt;=Parametry!$E$5,'závislosti hrozby a opatření'!I80&gt;0),1,0)</f>
        <v>0</v>
      </c>
      <c r="J85" s="57">
        <f>IF(AND(J$6&gt;=Parametry!$E$5,'závislosti hrozby a opatření'!J80&gt;0),1,0)</f>
        <v>0</v>
      </c>
      <c r="K85" s="57">
        <f>IF(AND(K$6&gt;=Parametry!$E$5,'závislosti hrozby a opatření'!K80&gt;0),1,0)</f>
        <v>0</v>
      </c>
      <c r="L85" s="57">
        <f>IF(AND(L$6&gt;=Parametry!$E$5,'závislosti hrozby a opatření'!L80&gt;0),1,0)</f>
        <v>0</v>
      </c>
      <c r="M85" s="57">
        <f>IF(AND(M$6&gt;=Parametry!$E$5,'závislosti hrozby a opatření'!M80&gt;0),1,0)</f>
        <v>0</v>
      </c>
      <c r="N85" s="57">
        <f>IF(AND(N$6&gt;=Parametry!$E$5,'závislosti hrozby a opatření'!N80&gt;0),1,0)</f>
        <v>0</v>
      </c>
      <c r="O85" s="57">
        <f>IF(AND(O$6&gt;=Parametry!$E$5,'závislosti hrozby a opatření'!O80&gt;0),1,0)</f>
        <v>0</v>
      </c>
      <c r="P85" s="57">
        <f>IF(AND(P$6&gt;=Parametry!$E$5,'závislosti hrozby a opatření'!P80&gt;0),1,0)</f>
        <v>0</v>
      </c>
      <c r="Q85" s="57">
        <f>IF(AND(Q$6&gt;=Parametry!$E$5,'závislosti hrozby a opatření'!Q80&gt;0),1,0)</f>
        <v>0</v>
      </c>
      <c r="R85" s="57">
        <f>IF(AND(R$6&gt;=Parametry!$E$5,'závislosti hrozby a opatření'!R80&gt;0),1,0)</f>
        <v>0</v>
      </c>
      <c r="S85" s="57">
        <f>IF(AND(S$6&gt;=Parametry!$E$5,'závislosti hrozby a opatření'!S80&gt;0),1,0)</f>
        <v>0</v>
      </c>
      <c r="T85" s="57">
        <f>IF(AND(T$6&gt;=Parametry!$E$5,'závislosti hrozby a opatření'!T80&gt;0),1,0)</f>
        <v>1</v>
      </c>
      <c r="U85" s="57">
        <f>IF(AND(U$6&gt;=Parametry!$E$5,'závislosti hrozby a opatření'!U80&gt;0),1,0)</f>
        <v>0</v>
      </c>
      <c r="V85" s="57">
        <f>IF(AND(V$6&gt;=Parametry!$E$5,'závislosti hrozby a opatření'!V80&gt;0),1,0)</f>
        <v>0</v>
      </c>
      <c r="W85" s="57">
        <f>IF(AND(W$6&gt;=Parametry!$E$5,'závislosti hrozby a opatření'!W80&gt;0),1,0)</f>
        <v>0</v>
      </c>
      <c r="X85" s="57">
        <f>IF(AND(X$6&gt;=Parametry!$E$5,'závislosti hrozby a opatření'!X80&gt;0),1,0)</f>
        <v>0</v>
      </c>
      <c r="Y85" s="57">
        <f>IF(AND(Y$6&gt;=Parametry!$E$5,'závislosti hrozby a opatření'!Y80&gt;0),1,0)</f>
        <v>0</v>
      </c>
      <c r="Z85" s="57">
        <f>IF(AND(Z$6&gt;=Parametry!$E$5,'závislosti hrozby a opatření'!Z80&gt;0),1,0)</f>
        <v>0</v>
      </c>
      <c r="AA85" s="57">
        <f>IF(AND(AA$6&gt;=Parametry!$E$5,'závislosti hrozby a opatření'!AA80&gt;0),1,0)</f>
        <v>0</v>
      </c>
      <c r="AB85" s="57">
        <f>IF(AND(AB$6&gt;=Parametry!$E$5,'závislosti hrozby a opatření'!AB80&gt;0),1,0)</f>
        <v>0</v>
      </c>
      <c r="AC85" s="57">
        <f>IF(AND(AC$6&gt;=Parametry!$E$5,'závislosti hrozby a opatření'!AC80&gt;0),1,0)</f>
        <v>0</v>
      </c>
      <c r="AD85" s="57">
        <f>IF(AND(AD$6&gt;=Parametry!$E$5,'závislosti hrozby a opatření'!AD80&gt;0),1,0)</f>
        <v>0</v>
      </c>
      <c r="AE85" s="57">
        <f>IF(AND(AE$6&gt;=Parametry!$E$5,'závislosti hrozby a opatření'!AE80&gt;0),1,0)</f>
        <v>0</v>
      </c>
      <c r="AF85" s="57">
        <f>IF(AND(AF$6&gt;=Parametry!$E$5,'závislosti hrozby a opatření'!AF80&gt;0),1,0)</f>
        <v>0</v>
      </c>
      <c r="AG85" s="57">
        <f>IF(AND(AG$6&gt;=Parametry!$E$5,'závislosti hrozby a opatření'!AG80&gt;0),1,0)</f>
        <v>0</v>
      </c>
      <c r="AH85" s="57">
        <f>IF(AND(AH$6&gt;=Parametry!$E$5,'závislosti hrozby a opatření'!AH80&gt;0),1,0)</f>
        <v>0</v>
      </c>
      <c r="AI85" s="57">
        <f>IF(AND(AI$6&gt;=Parametry!$E$5,'závislosti hrozby a opatření'!AI80&gt;0),1,0)</f>
        <v>0</v>
      </c>
      <c r="AJ85" s="57">
        <f>IF(AND(AJ$6&gt;=Parametry!$E$5,'závislosti hrozby a opatření'!AJ80&gt;0),1,0)</f>
        <v>1</v>
      </c>
      <c r="AK85" s="57">
        <f>IF(AND(AK$6&gt;=Parametry!$E$5,'závislosti hrozby a opatření'!AK80&gt;0),1,0)</f>
        <v>1</v>
      </c>
      <c r="AL85" s="57">
        <f>IF(AND(AL$6&gt;=Parametry!$E$5,'závislosti hrozby a opatření'!AL80&gt;0),1,0)</f>
        <v>0</v>
      </c>
      <c r="AM85" s="57">
        <f>IF(AND(AM$6&gt;=Parametry!$E$5,'závislosti hrozby a opatření'!AM80&gt;0),1,0)</f>
        <v>0</v>
      </c>
      <c r="AN85" s="57">
        <f>IF(AND(AN$6&gt;=Parametry!$E$5,'závislosti hrozby a opatření'!AN80&gt;0),1,0)</f>
        <v>0</v>
      </c>
      <c r="AO85" s="57">
        <f>IF(AND(AO$6&gt;=Parametry!$E$5,'závislosti hrozby a opatření'!AO80&gt;0),1,0)</f>
        <v>0</v>
      </c>
      <c r="AP85" s="57">
        <f>IF(AND(AP$6&gt;=Parametry!$E$5,'závislosti hrozby a opatření'!AP80&gt;0),1,0)</f>
        <v>0</v>
      </c>
      <c r="AQ85" s="57">
        <f>IF(AND(AQ$6&gt;=Parametry!$E$5,'závislosti hrozby a opatření'!AQ80&gt;0),1,0)</f>
        <v>0</v>
      </c>
      <c r="AR85" s="57">
        <f>IF(AND(AR$6&gt;=Parametry!$E$5,'závislosti hrozby a opatření'!AR80&gt;0),1,0)</f>
        <v>0</v>
      </c>
      <c r="AS85" s="57">
        <f>IF(AND(AS$6&gt;=Parametry!$E$5,'závislosti hrozby a opatření'!AS80&gt;0),1,0)</f>
        <v>0</v>
      </c>
      <c r="AT85" s="57">
        <f>IF(AND(AT$6&gt;=Parametry!$E$5,'závislosti hrozby a opatření'!AT80&gt;0),1,0)</f>
        <v>0</v>
      </c>
      <c r="AU85" s="57">
        <f>IF(AND(AU$6&gt;=Parametry!$E$5,'závislosti hrozby a opatření'!AU80&gt;0),1,0)</f>
        <v>0</v>
      </c>
    </row>
    <row r="86" spans="1:47" x14ac:dyDescent="0.25">
      <c r="A86" s="2" t="s">
        <v>255</v>
      </c>
      <c r="B86" s="2" t="s">
        <v>256</v>
      </c>
      <c r="C86" s="188">
        <f t="shared" si="3"/>
        <v>1</v>
      </c>
      <c r="D86" s="57">
        <f>IF(AND(D$6&gt;=Parametry!$E$5,'závislosti hrozby a opatření'!D81&gt;0),1,0)</f>
        <v>0</v>
      </c>
      <c r="E86" s="57">
        <f>IF(AND(E$6&gt;=Parametry!$E$5,'závislosti hrozby a opatření'!E81&gt;0),1,0)</f>
        <v>0</v>
      </c>
      <c r="F86" s="57">
        <f>IF(AND(F$6&gt;=Parametry!$E$5,'závislosti hrozby a opatření'!F81&gt;0),1,0)</f>
        <v>0</v>
      </c>
      <c r="G86" s="57">
        <f>IF(AND(G$6&gt;=Parametry!$E$5,'závislosti hrozby a opatření'!G81&gt;0),1,0)</f>
        <v>0</v>
      </c>
      <c r="H86" s="57">
        <f>IF(AND(H$6&gt;=Parametry!$E$5,'závislosti hrozby a opatření'!H81&gt;0),1,0)</f>
        <v>0</v>
      </c>
      <c r="I86" s="57">
        <f>IF(AND(I$6&gt;=Parametry!$E$5,'závislosti hrozby a opatření'!I81&gt;0),1,0)</f>
        <v>0</v>
      </c>
      <c r="J86" s="57">
        <f>IF(AND(J$6&gt;=Parametry!$E$5,'závislosti hrozby a opatření'!J81&gt;0),1,0)</f>
        <v>0</v>
      </c>
      <c r="K86" s="57">
        <f>IF(AND(K$6&gt;=Parametry!$E$5,'závislosti hrozby a opatření'!K81&gt;0),1,0)</f>
        <v>0</v>
      </c>
      <c r="L86" s="57">
        <f>IF(AND(L$6&gt;=Parametry!$E$5,'závislosti hrozby a opatření'!L81&gt;0),1,0)</f>
        <v>0</v>
      </c>
      <c r="M86" s="57">
        <f>IF(AND(M$6&gt;=Parametry!$E$5,'závislosti hrozby a opatření'!M81&gt;0),1,0)</f>
        <v>0</v>
      </c>
      <c r="N86" s="57">
        <f>IF(AND(N$6&gt;=Parametry!$E$5,'závislosti hrozby a opatření'!N81&gt;0),1,0)</f>
        <v>0</v>
      </c>
      <c r="O86" s="57">
        <f>IF(AND(O$6&gt;=Parametry!$E$5,'závislosti hrozby a opatření'!O81&gt;0),1,0)</f>
        <v>0</v>
      </c>
      <c r="P86" s="57">
        <f>IF(AND(P$6&gt;=Parametry!$E$5,'závislosti hrozby a opatření'!P81&gt;0),1,0)</f>
        <v>0</v>
      </c>
      <c r="Q86" s="57">
        <f>IF(AND(Q$6&gt;=Parametry!$E$5,'závislosti hrozby a opatření'!Q81&gt;0),1,0)</f>
        <v>0</v>
      </c>
      <c r="R86" s="57">
        <f>IF(AND(R$6&gt;=Parametry!$E$5,'závislosti hrozby a opatření'!R81&gt;0),1,0)</f>
        <v>0</v>
      </c>
      <c r="S86" s="57">
        <f>IF(AND(S$6&gt;=Parametry!$E$5,'závislosti hrozby a opatření'!S81&gt;0),1,0)</f>
        <v>0</v>
      </c>
      <c r="T86" s="57">
        <f>IF(AND(T$6&gt;=Parametry!$E$5,'závislosti hrozby a opatření'!T81&gt;0),1,0)</f>
        <v>0</v>
      </c>
      <c r="U86" s="57">
        <f>IF(AND(U$6&gt;=Parametry!$E$5,'závislosti hrozby a opatření'!U81&gt;0),1,0)</f>
        <v>0</v>
      </c>
      <c r="V86" s="57">
        <f>IF(AND(V$6&gt;=Parametry!$E$5,'závislosti hrozby a opatření'!V81&gt;0),1,0)</f>
        <v>0</v>
      </c>
      <c r="W86" s="57">
        <f>IF(AND(W$6&gt;=Parametry!$E$5,'závislosti hrozby a opatření'!W81&gt;0),1,0)</f>
        <v>0</v>
      </c>
      <c r="X86" s="57">
        <f>IF(AND(X$6&gt;=Parametry!$E$5,'závislosti hrozby a opatření'!X81&gt;0),1,0)</f>
        <v>0</v>
      </c>
      <c r="Y86" s="57">
        <f>IF(AND(Y$6&gt;=Parametry!$E$5,'závislosti hrozby a opatření'!Y81&gt;0),1,0)</f>
        <v>0</v>
      </c>
      <c r="Z86" s="57">
        <f>IF(AND(Z$6&gt;=Parametry!$E$5,'závislosti hrozby a opatření'!Z81&gt;0),1,0)</f>
        <v>0</v>
      </c>
      <c r="AA86" s="57">
        <f>IF(AND(AA$6&gt;=Parametry!$E$5,'závislosti hrozby a opatření'!AA81&gt;0),1,0)</f>
        <v>0</v>
      </c>
      <c r="AB86" s="57">
        <f>IF(AND(AB$6&gt;=Parametry!$E$5,'závislosti hrozby a opatření'!AB81&gt;0),1,0)</f>
        <v>0</v>
      </c>
      <c r="AC86" s="57">
        <f>IF(AND(AC$6&gt;=Parametry!$E$5,'závislosti hrozby a opatření'!AC81&gt;0),1,0)</f>
        <v>0</v>
      </c>
      <c r="AD86" s="57">
        <f>IF(AND(AD$6&gt;=Parametry!$E$5,'závislosti hrozby a opatření'!AD81&gt;0),1,0)</f>
        <v>0</v>
      </c>
      <c r="AE86" s="57">
        <f>IF(AND(AE$6&gt;=Parametry!$E$5,'závislosti hrozby a opatření'!AE81&gt;0),1,0)</f>
        <v>0</v>
      </c>
      <c r="AF86" s="57">
        <f>IF(AND(AF$6&gt;=Parametry!$E$5,'závislosti hrozby a opatření'!AF81&gt;0),1,0)</f>
        <v>0</v>
      </c>
      <c r="AG86" s="57">
        <f>IF(AND(AG$6&gt;=Parametry!$E$5,'závislosti hrozby a opatření'!AG81&gt;0),1,0)</f>
        <v>0</v>
      </c>
      <c r="AH86" s="57">
        <f>IF(AND(AH$6&gt;=Parametry!$E$5,'závislosti hrozby a opatření'!AH81&gt;0),1,0)</f>
        <v>0</v>
      </c>
      <c r="AI86" s="57">
        <f>IF(AND(AI$6&gt;=Parametry!$E$5,'závislosti hrozby a opatření'!AI81&gt;0),1,0)</f>
        <v>0</v>
      </c>
      <c r="AJ86" s="57">
        <f>IF(AND(AJ$6&gt;=Parametry!$E$5,'závislosti hrozby a opatření'!AJ81&gt;0),1,0)</f>
        <v>0</v>
      </c>
      <c r="AK86" s="57">
        <f>IF(AND(AK$6&gt;=Parametry!$E$5,'závislosti hrozby a opatření'!AK81&gt;0),1,0)</f>
        <v>1</v>
      </c>
      <c r="AL86" s="57">
        <f>IF(AND(AL$6&gt;=Parametry!$E$5,'závislosti hrozby a opatření'!AL81&gt;0),1,0)</f>
        <v>0</v>
      </c>
      <c r="AM86" s="57">
        <f>IF(AND(AM$6&gt;=Parametry!$E$5,'závislosti hrozby a opatření'!AM81&gt;0),1,0)</f>
        <v>0</v>
      </c>
      <c r="AN86" s="57">
        <f>IF(AND(AN$6&gt;=Parametry!$E$5,'závislosti hrozby a opatření'!AN81&gt;0),1,0)</f>
        <v>0</v>
      </c>
      <c r="AO86" s="57">
        <f>IF(AND(AO$6&gt;=Parametry!$E$5,'závislosti hrozby a opatření'!AO81&gt;0),1,0)</f>
        <v>0</v>
      </c>
      <c r="AP86" s="57">
        <f>IF(AND(AP$6&gt;=Parametry!$E$5,'závislosti hrozby a opatření'!AP81&gt;0),1,0)</f>
        <v>0</v>
      </c>
      <c r="AQ86" s="57">
        <f>IF(AND(AQ$6&gt;=Parametry!$E$5,'závislosti hrozby a opatření'!AQ81&gt;0),1,0)</f>
        <v>0</v>
      </c>
      <c r="AR86" s="57">
        <f>IF(AND(AR$6&gt;=Parametry!$E$5,'závislosti hrozby a opatření'!AR81&gt;0),1,0)</f>
        <v>0</v>
      </c>
      <c r="AS86" s="57">
        <f>IF(AND(AS$6&gt;=Parametry!$E$5,'závislosti hrozby a opatření'!AS81&gt;0),1,0)</f>
        <v>0</v>
      </c>
      <c r="AT86" s="57">
        <f>IF(AND(AT$6&gt;=Parametry!$E$5,'závislosti hrozby a opatření'!AT81&gt;0),1,0)</f>
        <v>0</v>
      </c>
      <c r="AU86" s="57">
        <f>IF(AND(AU$6&gt;=Parametry!$E$5,'závislosti hrozby a opatření'!AU81&gt;0),1,0)</f>
        <v>0</v>
      </c>
    </row>
    <row r="87" spans="1:47" x14ac:dyDescent="0.25">
      <c r="A87" s="2" t="s">
        <v>257</v>
      </c>
      <c r="B87" s="2" t="s">
        <v>258</v>
      </c>
      <c r="C87" s="188">
        <f t="shared" si="3"/>
        <v>1</v>
      </c>
      <c r="D87" s="57">
        <f>IF(AND(D$6&gt;=Parametry!$E$5,'závislosti hrozby a opatření'!D82&gt;0),1,0)</f>
        <v>0</v>
      </c>
      <c r="E87" s="57">
        <f>IF(AND(E$6&gt;=Parametry!$E$5,'závislosti hrozby a opatření'!E82&gt;0),1,0)</f>
        <v>0</v>
      </c>
      <c r="F87" s="57">
        <f>IF(AND(F$6&gt;=Parametry!$E$5,'závislosti hrozby a opatření'!F82&gt;0),1,0)</f>
        <v>0</v>
      </c>
      <c r="G87" s="57">
        <f>IF(AND(G$6&gt;=Parametry!$E$5,'závislosti hrozby a opatření'!G82&gt;0),1,0)</f>
        <v>0</v>
      </c>
      <c r="H87" s="57">
        <f>IF(AND(H$6&gt;=Parametry!$E$5,'závislosti hrozby a opatření'!H82&gt;0),1,0)</f>
        <v>0</v>
      </c>
      <c r="I87" s="57">
        <f>IF(AND(I$6&gt;=Parametry!$E$5,'závislosti hrozby a opatření'!I82&gt;0),1,0)</f>
        <v>0</v>
      </c>
      <c r="J87" s="57">
        <f>IF(AND(J$6&gt;=Parametry!$E$5,'závislosti hrozby a opatření'!J82&gt;0),1,0)</f>
        <v>0</v>
      </c>
      <c r="K87" s="57">
        <f>IF(AND(K$6&gt;=Parametry!$E$5,'závislosti hrozby a opatření'!K82&gt;0),1,0)</f>
        <v>0</v>
      </c>
      <c r="L87" s="57">
        <f>IF(AND(L$6&gt;=Parametry!$E$5,'závislosti hrozby a opatření'!L82&gt;0),1,0)</f>
        <v>0</v>
      </c>
      <c r="M87" s="57">
        <f>IF(AND(M$6&gt;=Parametry!$E$5,'závislosti hrozby a opatření'!M82&gt;0),1,0)</f>
        <v>0</v>
      </c>
      <c r="N87" s="57">
        <f>IF(AND(N$6&gt;=Parametry!$E$5,'závislosti hrozby a opatření'!N82&gt;0),1,0)</f>
        <v>0</v>
      </c>
      <c r="O87" s="57">
        <f>IF(AND(O$6&gt;=Parametry!$E$5,'závislosti hrozby a opatření'!O82&gt;0),1,0)</f>
        <v>0</v>
      </c>
      <c r="P87" s="57">
        <f>IF(AND(P$6&gt;=Parametry!$E$5,'závislosti hrozby a opatření'!P82&gt;0),1,0)</f>
        <v>0</v>
      </c>
      <c r="Q87" s="57">
        <f>IF(AND(Q$6&gt;=Parametry!$E$5,'závislosti hrozby a opatření'!Q82&gt;0),1,0)</f>
        <v>0</v>
      </c>
      <c r="R87" s="57">
        <f>IF(AND(R$6&gt;=Parametry!$E$5,'závislosti hrozby a opatření'!R82&gt;0),1,0)</f>
        <v>0</v>
      </c>
      <c r="S87" s="57">
        <f>IF(AND(S$6&gt;=Parametry!$E$5,'závislosti hrozby a opatření'!S82&gt;0),1,0)</f>
        <v>0</v>
      </c>
      <c r="T87" s="57">
        <f>IF(AND(T$6&gt;=Parametry!$E$5,'závislosti hrozby a opatření'!T82&gt;0),1,0)</f>
        <v>0</v>
      </c>
      <c r="U87" s="57">
        <f>IF(AND(U$6&gt;=Parametry!$E$5,'závislosti hrozby a opatření'!U82&gt;0),1,0)</f>
        <v>0</v>
      </c>
      <c r="V87" s="57">
        <f>IF(AND(V$6&gt;=Parametry!$E$5,'závislosti hrozby a opatření'!V82&gt;0),1,0)</f>
        <v>0</v>
      </c>
      <c r="W87" s="57">
        <f>IF(AND(W$6&gt;=Parametry!$E$5,'závislosti hrozby a opatření'!W82&gt;0),1,0)</f>
        <v>0</v>
      </c>
      <c r="X87" s="57">
        <f>IF(AND(X$6&gt;=Parametry!$E$5,'závislosti hrozby a opatření'!X82&gt;0),1,0)</f>
        <v>0</v>
      </c>
      <c r="Y87" s="57">
        <f>IF(AND(Y$6&gt;=Parametry!$E$5,'závislosti hrozby a opatření'!Y82&gt;0),1,0)</f>
        <v>0</v>
      </c>
      <c r="Z87" s="57">
        <f>IF(AND(Z$6&gt;=Parametry!$E$5,'závislosti hrozby a opatření'!Z82&gt;0),1,0)</f>
        <v>0</v>
      </c>
      <c r="AA87" s="57">
        <f>IF(AND(AA$6&gt;=Parametry!$E$5,'závislosti hrozby a opatření'!AA82&gt;0),1,0)</f>
        <v>0</v>
      </c>
      <c r="AB87" s="57">
        <f>IF(AND(AB$6&gt;=Parametry!$E$5,'závislosti hrozby a opatření'!AB82&gt;0),1,0)</f>
        <v>0</v>
      </c>
      <c r="AC87" s="57">
        <f>IF(AND(AC$6&gt;=Parametry!$E$5,'závislosti hrozby a opatření'!AC82&gt;0),1,0)</f>
        <v>0</v>
      </c>
      <c r="AD87" s="57">
        <f>IF(AND(AD$6&gt;=Parametry!$E$5,'závislosti hrozby a opatření'!AD82&gt;0),1,0)</f>
        <v>0</v>
      </c>
      <c r="AE87" s="57">
        <f>IF(AND(AE$6&gt;=Parametry!$E$5,'závislosti hrozby a opatření'!AE82&gt;0),1,0)</f>
        <v>0</v>
      </c>
      <c r="AF87" s="57">
        <f>IF(AND(AF$6&gt;=Parametry!$E$5,'závislosti hrozby a opatření'!AF82&gt;0),1,0)</f>
        <v>0</v>
      </c>
      <c r="AG87" s="57">
        <f>IF(AND(AG$6&gt;=Parametry!$E$5,'závislosti hrozby a opatření'!AG82&gt;0),1,0)</f>
        <v>0</v>
      </c>
      <c r="AH87" s="57">
        <f>IF(AND(AH$6&gt;=Parametry!$E$5,'závislosti hrozby a opatření'!AH82&gt;0),1,0)</f>
        <v>0</v>
      </c>
      <c r="AI87" s="57">
        <f>IF(AND(AI$6&gt;=Parametry!$E$5,'závislosti hrozby a opatření'!AI82&gt;0),1,0)</f>
        <v>0</v>
      </c>
      <c r="AJ87" s="57">
        <f>IF(AND(AJ$6&gt;=Parametry!$E$5,'závislosti hrozby a opatření'!AJ82&gt;0),1,0)</f>
        <v>0</v>
      </c>
      <c r="AK87" s="57">
        <f>IF(AND(AK$6&gt;=Parametry!$E$5,'závislosti hrozby a opatření'!AK82&gt;0),1,0)</f>
        <v>1</v>
      </c>
      <c r="AL87" s="57">
        <f>IF(AND(AL$6&gt;=Parametry!$E$5,'závislosti hrozby a opatření'!AL82&gt;0),1,0)</f>
        <v>0</v>
      </c>
      <c r="AM87" s="57">
        <f>IF(AND(AM$6&gt;=Parametry!$E$5,'závislosti hrozby a opatření'!AM82&gt;0),1,0)</f>
        <v>0</v>
      </c>
      <c r="AN87" s="57">
        <f>IF(AND(AN$6&gt;=Parametry!$E$5,'závislosti hrozby a opatření'!AN82&gt;0),1,0)</f>
        <v>0</v>
      </c>
      <c r="AO87" s="57">
        <f>IF(AND(AO$6&gt;=Parametry!$E$5,'závislosti hrozby a opatření'!AO82&gt;0),1,0)</f>
        <v>0</v>
      </c>
      <c r="AP87" s="57">
        <f>IF(AND(AP$6&gt;=Parametry!$E$5,'závislosti hrozby a opatření'!AP82&gt;0),1,0)</f>
        <v>0</v>
      </c>
      <c r="AQ87" s="57">
        <f>IF(AND(AQ$6&gt;=Parametry!$E$5,'závislosti hrozby a opatření'!AQ82&gt;0),1,0)</f>
        <v>0</v>
      </c>
      <c r="AR87" s="57">
        <f>IF(AND(AR$6&gt;=Parametry!$E$5,'závislosti hrozby a opatření'!AR82&gt;0),1,0)</f>
        <v>0</v>
      </c>
      <c r="AS87" s="57">
        <f>IF(AND(AS$6&gt;=Parametry!$E$5,'závislosti hrozby a opatření'!AS82&gt;0),1,0)</f>
        <v>0</v>
      </c>
      <c r="AT87" s="57">
        <f>IF(AND(AT$6&gt;=Parametry!$E$5,'závislosti hrozby a opatření'!AT82&gt;0),1,0)</f>
        <v>0</v>
      </c>
      <c r="AU87" s="57">
        <f>IF(AND(AU$6&gt;=Parametry!$E$5,'závislosti hrozby a opatření'!AU82&gt;0),1,0)</f>
        <v>0</v>
      </c>
    </row>
    <row r="88" spans="1:47" x14ac:dyDescent="0.25">
      <c r="A88" s="2" t="s">
        <v>259</v>
      </c>
      <c r="B88" s="2" t="s">
        <v>260</v>
      </c>
      <c r="C88" s="188">
        <f t="shared" si="3"/>
        <v>2</v>
      </c>
      <c r="D88" s="57">
        <f>IF(AND(D$6&gt;=Parametry!$E$5,'závislosti hrozby a opatření'!D83&gt;0),1,0)</f>
        <v>0</v>
      </c>
      <c r="E88" s="57">
        <f>IF(AND(E$6&gt;=Parametry!$E$5,'závislosti hrozby a opatření'!E83&gt;0),1,0)</f>
        <v>0</v>
      </c>
      <c r="F88" s="57">
        <f>IF(AND(F$6&gt;=Parametry!$E$5,'závislosti hrozby a opatření'!F83&gt;0),1,0)</f>
        <v>0</v>
      </c>
      <c r="G88" s="57">
        <f>IF(AND(G$6&gt;=Parametry!$E$5,'závislosti hrozby a opatření'!G83&gt;0),1,0)</f>
        <v>0</v>
      </c>
      <c r="H88" s="57">
        <f>IF(AND(H$6&gt;=Parametry!$E$5,'závislosti hrozby a opatření'!H83&gt;0),1,0)</f>
        <v>0</v>
      </c>
      <c r="I88" s="57">
        <f>IF(AND(I$6&gt;=Parametry!$E$5,'závislosti hrozby a opatření'!I83&gt;0),1,0)</f>
        <v>0</v>
      </c>
      <c r="J88" s="57">
        <f>IF(AND(J$6&gt;=Parametry!$E$5,'závislosti hrozby a opatření'!J83&gt;0),1,0)</f>
        <v>0</v>
      </c>
      <c r="K88" s="57">
        <f>IF(AND(K$6&gt;=Parametry!$E$5,'závislosti hrozby a opatření'!K83&gt;0),1,0)</f>
        <v>0</v>
      </c>
      <c r="L88" s="57">
        <f>IF(AND(L$6&gt;=Parametry!$E$5,'závislosti hrozby a opatření'!L83&gt;0),1,0)</f>
        <v>0</v>
      </c>
      <c r="M88" s="57">
        <f>IF(AND(M$6&gt;=Parametry!$E$5,'závislosti hrozby a opatření'!M83&gt;0),1,0)</f>
        <v>0</v>
      </c>
      <c r="N88" s="57">
        <f>IF(AND(N$6&gt;=Parametry!$E$5,'závislosti hrozby a opatření'!N83&gt;0),1,0)</f>
        <v>0</v>
      </c>
      <c r="O88" s="57">
        <f>IF(AND(O$6&gt;=Parametry!$E$5,'závislosti hrozby a opatření'!O83&gt;0),1,0)</f>
        <v>0</v>
      </c>
      <c r="P88" s="57">
        <f>IF(AND(P$6&gt;=Parametry!$E$5,'závislosti hrozby a opatření'!P83&gt;0),1,0)</f>
        <v>0</v>
      </c>
      <c r="Q88" s="57">
        <f>IF(AND(Q$6&gt;=Parametry!$E$5,'závislosti hrozby a opatření'!Q83&gt;0),1,0)</f>
        <v>0</v>
      </c>
      <c r="R88" s="57">
        <f>IF(AND(R$6&gt;=Parametry!$E$5,'závislosti hrozby a opatření'!R83&gt;0),1,0)</f>
        <v>0</v>
      </c>
      <c r="S88" s="57">
        <f>IF(AND(S$6&gt;=Parametry!$E$5,'závislosti hrozby a opatření'!S83&gt;0),1,0)</f>
        <v>0</v>
      </c>
      <c r="T88" s="57">
        <f>IF(AND(T$6&gt;=Parametry!$E$5,'závislosti hrozby a opatření'!T83&gt;0),1,0)</f>
        <v>0</v>
      </c>
      <c r="U88" s="57">
        <f>IF(AND(U$6&gt;=Parametry!$E$5,'závislosti hrozby a opatření'!U83&gt;0),1,0)</f>
        <v>0</v>
      </c>
      <c r="V88" s="57">
        <f>IF(AND(V$6&gt;=Parametry!$E$5,'závislosti hrozby a opatření'!V83&gt;0),1,0)</f>
        <v>0</v>
      </c>
      <c r="W88" s="57">
        <f>IF(AND(W$6&gt;=Parametry!$E$5,'závislosti hrozby a opatření'!W83&gt;0),1,0)</f>
        <v>0</v>
      </c>
      <c r="X88" s="57">
        <f>IF(AND(X$6&gt;=Parametry!$E$5,'závislosti hrozby a opatření'!X83&gt;0),1,0)</f>
        <v>0</v>
      </c>
      <c r="Y88" s="57">
        <f>IF(AND(Y$6&gt;=Parametry!$E$5,'závislosti hrozby a opatření'!Y83&gt;0),1,0)</f>
        <v>0</v>
      </c>
      <c r="Z88" s="57">
        <f>IF(AND(Z$6&gt;=Parametry!$E$5,'závislosti hrozby a opatření'!Z83&gt;0),1,0)</f>
        <v>0</v>
      </c>
      <c r="AA88" s="57">
        <f>IF(AND(AA$6&gt;=Parametry!$E$5,'závislosti hrozby a opatření'!AA83&gt;0),1,0)</f>
        <v>0</v>
      </c>
      <c r="AB88" s="57">
        <f>IF(AND(AB$6&gt;=Parametry!$E$5,'závislosti hrozby a opatření'!AB83&gt;0),1,0)</f>
        <v>0</v>
      </c>
      <c r="AC88" s="57">
        <f>IF(AND(AC$6&gt;=Parametry!$E$5,'závislosti hrozby a opatření'!AC83&gt;0),1,0)</f>
        <v>0</v>
      </c>
      <c r="AD88" s="57">
        <f>IF(AND(AD$6&gt;=Parametry!$E$5,'závislosti hrozby a opatření'!AD83&gt;0),1,0)</f>
        <v>0</v>
      </c>
      <c r="AE88" s="57">
        <f>IF(AND(AE$6&gt;=Parametry!$E$5,'závislosti hrozby a opatření'!AE83&gt;0),1,0)</f>
        <v>0</v>
      </c>
      <c r="AF88" s="57">
        <f>IF(AND(AF$6&gt;=Parametry!$E$5,'závislosti hrozby a opatření'!AF83&gt;0),1,0)</f>
        <v>0</v>
      </c>
      <c r="AG88" s="57">
        <f>IF(AND(AG$6&gt;=Parametry!$E$5,'závislosti hrozby a opatření'!AG83&gt;0),1,0)</f>
        <v>0</v>
      </c>
      <c r="AH88" s="57">
        <f>IF(AND(AH$6&gt;=Parametry!$E$5,'závislosti hrozby a opatření'!AH83&gt;0),1,0)</f>
        <v>0</v>
      </c>
      <c r="AI88" s="57">
        <f>IF(AND(AI$6&gt;=Parametry!$E$5,'závislosti hrozby a opatření'!AI83&gt;0),1,0)</f>
        <v>0</v>
      </c>
      <c r="AJ88" s="57">
        <f>IF(AND(AJ$6&gt;=Parametry!$E$5,'závislosti hrozby a opatření'!AJ83&gt;0),1,0)</f>
        <v>1</v>
      </c>
      <c r="AK88" s="57">
        <f>IF(AND(AK$6&gt;=Parametry!$E$5,'závislosti hrozby a opatření'!AK83&gt;0),1,0)</f>
        <v>1</v>
      </c>
      <c r="AL88" s="57">
        <f>IF(AND(AL$6&gt;=Parametry!$E$5,'závislosti hrozby a opatření'!AL83&gt;0),1,0)</f>
        <v>0</v>
      </c>
      <c r="AM88" s="57">
        <f>IF(AND(AM$6&gt;=Parametry!$E$5,'závislosti hrozby a opatření'!AM83&gt;0),1,0)</f>
        <v>0</v>
      </c>
      <c r="AN88" s="57">
        <f>IF(AND(AN$6&gt;=Parametry!$E$5,'závislosti hrozby a opatření'!AN83&gt;0),1,0)</f>
        <v>0</v>
      </c>
      <c r="AO88" s="57">
        <f>IF(AND(AO$6&gt;=Parametry!$E$5,'závislosti hrozby a opatření'!AO83&gt;0),1,0)</f>
        <v>0</v>
      </c>
      <c r="AP88" s="57">
        <f>IF(AND(AP$6&gt;=Parametry!$E$5,'závislosti hrozby a opatření'!AP83&gt;0),1,0)</f>
        <v>0</v>
      </c>
      <c r="AQ88" s="57">
        <f>IF(AND(AQ$6&gt;=Parametry!$E$5,'závislosti hrozby a opatření'!AQ83&gt;0),1,0)</f>
        <v>0</v>
      </c>
      <c r="AR88" s="57">
        <f>IF(AND(AR$6&gt;=Parametry!$E$5,'závislosti hrozby a opatření'!AR83&gt;0),1,0)</f>
        <v>0</v>
      </c>
      <c r="AS88" s="57">
        <f>IF(AND(AS$6&gt;=Parametry!$E$5,'závislosti hrozby a opatření'!AS83&gt;0),1,0)</f>
        <v>0</v>
      </c>
      <c r="AT88" s="57">
        <f>IF(AND(AT$6&gt;=Parametry!$E$5,'závislosti hrozby a opatření'!AT83&gt;0),1,0)</f>
        <v>0</v>
      </c>
      <c r="AU88" s="57">
        <f>IF(AND(AU$6&gt;=Parametry!$E$5,'závislosti hrozby a opatření'!AU83&gt;0),1,0)</f>
        <v>0</v>
      </c>
    </row>
    <row r="89" spans="1:47" x14ac:dyDescent="0.25">
      <c r="A89" s="2" t="s">
        <v>261</v>
      </c>
      <c r="B89" s="2" t="s">
        <v>262</v>
      </c>
      <c r="C89" s="188">
        <f t="shared" si="3"/>
        <v>2</v>
      </c>
      <c r="D89" s="57">
        <f>IF(AND(D$6&gt;=Parametry!$E$5,'závislosti hrozby a opatření'!D84&gt;0),1,0)</f>
        <v>0</v>
      </c>
      <c r="E89" s="57">
        <f>IF(AND(E$6&gt;=Parametry!$E$5,'závislosti hrozby a opatření'!E84&gt;0),1,0)</f>
        <v>0</v>
      </c>
      <c r="F89" s="57">
        <f>IF(AND(F$6&gt;=Parametry!$E$5,'závislosti hrozby a opatření'!F84&gt;0),1,0)</f>
        <v>0</v>
      </c>
      <c r="G89" s="57">
        <f>IF(AND(G$6&gt;=Parametry!$E$5,'závislosti hrozby a opatření'!G84&gt;0),1,0)</f>
        <v>0</v>
      </c>
      <c r="H89" s="57">
        <f>IF(AND(H$6&gt;=Parametry!$E$5,'závislosti hrozby a opatření'!H84&gt;0),1,0)</f>
        <v>0</v>
      </c>
      <c r="I89" s="57">
        <f>IF(AND(I$6&gt;=Parametry!$E$5,'závislosti hrozby a opatření'!I84&gt;0),1,0)</f>
        <v>0</v>
      </c>
      <c r="J89" s="57">
        <f>IF(AND(J$6&gt;=Parametry!$E$5,'závislosti hrozby a opatření'!J84&gt;0),1,0)</f>
        <v>0</v>
      </c>
      <c r="K89" s="57">
        <f>IF(AND(K$6&gt;=Parametry!$E$5,'závislosti hrozby a opatření'!K84&gt;0),1,0)</f>
        <v>0</v>
      </c>
      <c r="L89" s="57">
        <f>IF(AND(L$6&gt;=Parametry!$E$5,'závislosti hrozby a opatření'!L84&gt;0),1,0)</f>
        <v>0</v>
      </c>
      <c r="M89" s="57">
        <f>IF(AND(M$6&gt;=Parametry!$E$5,'závislosti hrozby a opatření'!M84&gt;0),1,0)</f>
        <v>0</v>
      </c>
      <c r="N89" s="57">
        <f>IF(AND(N$6&gt;=Parametry!$E$5,'závislosti hrozby a opatření'!N84&gt;0),1,0)</f>
        <v>0</v>
      </c>
      <c r="O89" s="57">
        <f>IF(AND(O$6&gt;=Parametry!$E$5,'závislosti hrozby a opatření'!O84&gt;0),1,0)</f>
        <v>0</v>
      </c>
      <c r="P89" s="57">
        <f>IF(AND(P$6&gt;=Parametry!$E$5,'závislosti hrozby a opatření'!P84&gt;0),1,0)</f>
        <v>0</v>
      </c>
      <c r="Q89" s="57">
        <f>IF(AND(Q$6&gt;=Parametry!$E$5,'závislosti hrozby a opatření'!Q84&gt;0),1,0)</f>
        <v>0</v>
      </c>
      <c r="R89" s="57">
        <f>IF(AND(R$6&gt;=Parametry!$E$5,'závislosti hrozby a opatření'!R84&gt;0),1,0)</f>
        <v>0</v>
      </c>
      <c r="S89" s="57">
        <f>IF(AND(S$6&gt;=Parametry!$E$5,'závislosti hrozby a opatření'!S84&gt;0),1,0)</f>
        <v>0</v>
      </c>
      <c r="T89" s="57">
        <f>IF(AND(T$6&gt;=Parametry!$E$5,'závislosti hrozby a opatření'!T84&gt;0),1,0)</f>
        <v>0</v>
      </c>
      <c r="U89" s="57">
        <f>IF(AND(U$6&gt;=Parametry!$E$5,'závislosti hrozby a opatření'!U84&gt;0),1,0)</f>
        <v>0</v>
      </c>
      <c r="V89" s="57">
        <f>IF(AND(V$6&gt;=Parametry!$E$5,'závislosti hrozby a opatření'!V84&gt;0),1,0)</f>
        <v>0</v>
      </c>
      <c r="W89" s="57">
        <f>IF(AND(W$6&gt;=Parametry!$E$5,'závislosti hrozby a opatření'!W84&gt;0),1,0)</f>
        <v>0</v>
      </c>
      <c r="X89" s="57">
        <f>IF(AND(X$6&gt;=Parametry!$E$5,'závislosti hrozby a opatření'!X84&gt;0),1,0)</f>
        <v>0</v>
      </c>
      <c r="Y89" s="57">
        <f>IF(AND(Y$6&gt;=Parametry!$E$5,'závislosti hrozby a opatření'!Y84&gt;0),1,0)</f>
        <v>0</v>
      </c>
      <c r="Z89" s="57">
        <f>IF(AND(Z$6&gt;=Parametry!$E$5,'závislosti hrozby a opatření'!Z84&gt;0),1,0)</f>
        <v>0</v>
      </c>
      <c r="AA89" s="57">
        <f>IF(AND(AA$6&gt;=Parametry!$E$5,'závislosti hrozby a opatření'!AA84&gt;0),1,0)</f>
        <v>0</v>
      </c>
      <c r="AB89" s="57">
        <f>IF(AND(AB$6&gt;=Parametry!$E$5,'závislosti hrozby a opatření'!AB84&gt;0),1,0)</f>
        <v>0</v>
      </c>
      <c r="AC89" s="57">
        <f>IF(AND(AC$6&gt;=Parametry!$E$5,'závislosti hrozby a opatření'!AC84&gt;0),1,0)</f>
        <v>0</v>
      </c>
      <c r="AD89" s="57">
        <f>IF(AND(AD$6&gt;=Parametry!$E$5,'závislosti hrozby a opatření'!AD84&gt;0),1,0)</f>
        <v>0</v>
      </c>
      <c r="AE89" s="57">
        <f>IF(AND(AE$6&gt;=Parametry!$E$5,'závislosti hrozby a opatření'!AE84&gt;0),1,0)</f>
        <v>0</v>
      </c>
      <c r="AF89" s="57">
        <f>IF(AND(AF$6&gt;=Parametry!$E$5,'závislosti hrozby a opatření'!AF84&gt;0),1,0)</f>
        <v>0</v>
      </c>
      <c r="AG89" s="57">
        <f>IF(AND(AG$6&gt;=Parametry!$E$5,'závislosti hrozby a opatření'!AG84&gt;0),1,0)</f>
        <v>0</v>
      </c>
      <c r="AH89" s="57">
        <f>IF(AND(AH$6&gt;=Parametry!$E$5,'závislosti hrozby a opatření'!AH84&gt;0),1,0)</f>
        <v>0</v>
      </c>
      <c r="AI89" s="57">
        <f>IF(AND(AI$6&gt;=Parametry!$E$5,'závislosti hrozby a opatření'!AI84&gt;0),1,0)</f>
        <v>0</v>
      </c>
      <c r="AJ89" s="57">
        <f>IF(AND(AJ$6&gt;=Parametry!$E$5,'závislosti hrozby a opatření'!AJ84&gt;0),1,0)</f>
        <v>0</v>
      </c>
      <c r="AK89" s="57">
        <f>IF(AND(AK$6&gt;=Parametry!$E$5,'závislosti hrozby a opatření'!AK84&gt;0),1,0)</f>
        <v>1</v>
      </c>
      <c r="AL89" s="57">
        <f>IF(AND(AL$6&gt;=Parametry!$E$5,'závislosti hrozby a opatření'!AL84&gt;0),1,0)</f>
        <v>1</v>
      </c>
      <c r="AM89" s="57">
        <f>IF(AND(AM$6&gt;=Parametry!$E$5,'závislosti hrozby a opatření'!AM84&gt;0),1,0)</f>
        <v>0</v>
      </c>
      <c r="AN89" s="57">
        <f>IF(AND(AN$6&gt;=Parametry!$E$5,'závislosti hrozby a opatření'!AN84&gt;0),1,0)</f>
        <v>0</v>
      </c>
      <c r="AO89" s="57">
        <f>IF(AND(AO$6&gt;=Parametry!$E$5,'závislosti hrozby a opatření'!AO84&gt;0),1,0)</f>
        <v>0</v>
      </c>
      <c r="AP89" s="57">
        <f>IF(AND(AP$6&gt;=Parametry!$E$5,'závislosti hrozby a opatření'!AP84&gt;0),1,0)</f>
        <v>0</v>
      </c>
      <c r="AQ89" s="57">
        <f>IF(AND(AQ$6&gt;=Parametry!$E$5,'závislosti hrozby a opatření'!AQ84&gt;0),1,0)</f>
        <v>0</v>
      </c>
      <c r="AR89" s="57">
        <f>IF(AND(AR$6&gt;=Parametry!$E$5,'závislosti hrozby a opatření'!AR84&gt;0),1,0)</f>
        <v>0</v>
      </c>
      <c r="AS89" s="57">
        <f>IF(AND(AS$6&gt;=Parametry!$E$5,'závislosti hrozby a opatření'!AS84&gt;0),1,0)</f>
        <v>0</v>
      </c>
      <c r="AT89" s="57">
        <f>IF(AND(AT$6&gt;=Parametry!$E$5,'závislosti hrozby a opatření'!AT84&gt;0),1,0)</f>
        <v>0</v>
      </c>
      <c r="AU89" s="57">
        <f>IF(AND(AU$6&gt;=Parametry!$E$5,'závislosti hrozby a opatření'!AU84&gt;0),1,0)</f>
        <v>0</v>
      </c>
    </row>
    <row r="90" spans="1:47" x14ac:dyDescent="0.25">
      <c r="A90" s="2" t="s">
        <v>263</v>
      </c>
      <c r="B90" s="2" t="s">
        <v>264</v>
      </c>
      <c r="C90" s="188">
        <f t="shared" si="3"/>
        <v>1</v>
      </c>
      <c r="D90" s="57">
        <f>IF(AND(D$6&gt;=Parametry!$E$5,'závislosti hrozby a opatření'!D85&gt;0),1,0)</f>
        <v>0</v>
      </c>
      <c r="E90" s="57">
        <f>IF(AND(E$6&gt;=Parametry!$E$5,'závislosti hrozby a opatření'!E85&gt;0),1,0)</f>
        <v>0</v>
      </c>
      <c r="F90" s="57">
        <f>IF(AND(F$6&gt;=Parametry!$E$5,'závislosti hrozby a opatření'!F85&gt;0),1,0)</f>
        <v>0</v>
      </c>
      <c r="G90" s="57">
        <f>IF(AND(G$6&gt;=Parametry!$E$5,'závislosti hrozby a opatření'!G85&gt;0),1,0)</f>
        <v>0</v>
      </c>
      <c r="H90" s="57">
        <f>IF(AND(H$6&gt;=Parametry!$E$5,'závislosti hrozby a opatření'!H85&gt;0),1,0)</f>
        <v>0</v>
      </c>
      <c r="I90" s="57">
        <f>IF(AND(I$6&gt;=Parametry!$E$5,'závislosti hrozby a opatření'!I85&gt;0),1,0)</f>
        <v>0</v>
      </c>
      <c r="J90" s="57">
        <f>IF(AND(J$6&gt;=Parametry!$E$5,'závislosti hrozby a opatření'!J85&gt;0),1,0)</f>
        <v>0</v>
      </c>
      <c r="K90" s="57">
        <f>IF(AND(K$6&gt;=Parametry!$E$5,'závislosti hrozby a opatření'!K85&gt;0),1,0)</f>
        <v>0</v>
      </c>
      <c r="L90" s="57">
        <f>IF(AND(L$6&gt;=Parametry!$E$5,'závislosti hrozby a opatření'!L85&gt;0),1,0)</f>
        <v>0</v>
      </c>
      <c r="M90" s="57">
        <f>IF(AND(M$6&gt;=Parametry!$E$5,'závislosti hrozby a opatření'!M85&gt;0),1,0)</f>
        <v>0</v>
      </c>
      <c r="N90" s="57">
        <f>IF(AND(N$6&gt;=Parametry!$E$5,'závislosti hrozby a opatření'!N85&gt;0),1,0)</f>
        <v>0</v>
      </c>
      <c r="O90" s="57">
        <f>IF(AND(O$6&gt;=Parametry!$E$5,'závislosti hrozby a opatření'!O85&gt;0),1,0)</f>
        <v>0</v>
      </c>
      <c r="P90" s="57">
        <f>IF(AND(P$6&gt;=Parametry!$E$5,'závislosti hrozby a opatření'!P85&gt;0),1,0)</f>
        <v>0</v>
      </c>
      <c r="Q90" s="57">
        <f>IF(AND(Q$6&gt;=Parametry!$E$5,'závislosti hrozby a opatření'!Q85&gt;0),1,0)</f>
        <v>0</v>
      </c>
      <c r="R90" s="57">
        <f>IF(AND(R$6&gt;=Parametry!$E$5,'závislosti hrozby a opatření'!R85&gt;0),1,0)</f>
        <v>0</v>
      </c>
      <c r="S90" s="57">
        <f>IF(AND(S$6&gt;=Parametry!$E$5,'závislosti hrozby a opatření'!S85&gt;0),1,0)</f>
        <v>0</v>
      </c>
      <c r="T90" s="57">
        <f>IF(AND(T$6&gt;=Parametry!$E$5,'závislosti hrozby a opatření'!T85&gt;0),1,0)</f>
        <v>0</v>
      </c>
      <c r="U90" s="57">
        <f>IF(AND(U$6&gt;=Parametry!$E$5,'závislosti hrozby a opatření'!U85&gt;0),1,0)</f>
        <v>0</v>
      </c>
      <c r="V90" s="57">
        <f>IF(AND(V$6&gt;=Parametry!$E$5,'závislosti hrozby a opatření'!V85&gt;0),1,0)</f>
        <v>0</v>
      </c>
      <c r="W90" s="57">
        <f>IF(AND(W$6&gt;=Parametry!$E$5,'závislosti hrozby a opatření'!W85&gt;0),1,0)</f>
        <v>0</v>
      </c>
      <c r="X90" s="57">
        <f>IF(AND(X$6&gt;=Parametry!$E$5,'závislosti hrozby a opatření'!X85&gt;0),1,0)</f>
        <v>0</v>
      </c>
      <c r="Y90" s="57">
        <f>IF(AND(Y$6&gt;=Parametry!$E$5,'závislosti hrozby a opatření'!Y85&gt;0),1,0)</f>
        <v>0</v>
      </c>
      <c r="Z90" s="57">
        <f>IF(AND(Z$6&gt;=Parametry!$E$5,'závislosti hrozby a opatření'!Z85&gt;0),1,0)</f>
        <v>0</v>
      </c>
      <c r="AA90" s="57">
        <f>IF(AND(AA$6&gt;=Parametry!$E$5,'závislosti hrozby a opatření'!AA85&gt;0),1,0)</f>
        <v>0</v>
      </c>
      <c r="AB90" s="57">
        <f>IF(AND(AB$6&gt;=Parametry!$E$5,'závislosti hrozby a opatření'!AB85&gt;0),1,0)</f>
        <v>0</v>
      </c>
      <c r="AC90" s="57">
        <f>IF(AND(AC$6&gt;=Parametry!$E$5,'závislosti hrozby a opatření'!AC85&gt;0),1,0)</f>
        <v>0</v>
      </c>
      <c r="AD90" s="57">
        <f>IF(AND(AD$6&gt;=Parametry!$E$5,'závislosti hrozby a opatření'!AD85&gt;0),1,0)</f>
        <v>0</v>
      </c>
      <c r="AE90" s="57">
        <f>IF(AND(AE$6&gt;=Parametry!$E$5,'závislosti hrozby a opatření'!AE85&gt;0),1,0)</f>
        <v>0</v>
      </c>
      <c r="AF90" s="57">
        <f>IF(AND(AF$6&gt;=Parametry!$E$5,'závislosti hrozby a opatření'!AF85&gt;0),1,0)</f>
        <v>0</v>
      </c>
      <c r="AG90" s="57">
        <f>IF(AND(AG$6&gt;=Parametry!$E$5,'závislosti hrozby a opatření'!AG85&gt;0),1,0)</f>
        <v>0</v>
      </c>
      <c r="AH90" s="57">
        <f>IF(AND(AH$6&gt;=Parametry!$E$5,'závislosti hrozby a opatření'!AH85&gt;0),1,0)</f>
        <v>0</v>
      </c>
      <c r="AI90" s="57">
        <f>IF(AND(AI$6&gt;=Parametry!$E$5,'závislosti hrozby a opatření'!AI85&gt;0),1,0)</f>
        <v>0</v>
      </c>
      <c r="AJ90" s="57">
        <f>IF(AND(AJ$6&gt;=Parametry!$E$5,'závislosti hrozby a opatření'!AJ85&gt;0),1,0)</f>
        <v>0</v>
      </c>
      <c r="AK90" s="57">
        <f>IF(AND(AK$6&gt;=Parametry!$E$5,'závislosti hrozby a opatření'!AK85&gt;0),1,0)</f>
        <v>1</v>
      </c>
      <c r="AL90" s="57">
        <f>IF(AND(AL$6&gt;=Parametry!$E$5,'závislosti hrozby a opatření'!AL85&gt;0),1,0)</f>
        <v>0</v>
      </c>
      <c r="AM90" s="57">
        <f>IF(AND(AM$6&gt;=Parametry!$E$5,'závislosti hrozby a opatření'!AM85&gt;0),1,0)</f>
        <v>0</v>
      </c>
      <c r="AN90" s="57">
        <f>IF(AND(AN$6&gt;=Parametry!$E$5,'závislosti hrozby a opatření'!AN85&gt;0),1,0)</f>
        <v>0</v>
      </c>
      <c r="AO90" s="57">
        <f>IF(AND(AO$6&gt;=Parametry!$E$5,'závislosti hrozby a opatření'!AO85&gt;0),1,0)</f>
        <v>0</v>
      </c>
      <c r="AP90" s="57">
        <f>IF(AND(AP$6&gt;=Parametry!$E$5,'závislosti hrozby a opatření'!AP85&gt;0),1,0)</f>
        <v>0</v>
      </c>
      <c r="AQ90" s="57">
        <f>IF(AND(AQ$6&gt;=Parametry!$E$5,'závislosti hrozby a opatření'!AQ85&gt;0),1,0)</f>
        <v>0</v>
      </c>
      <c r="AR90" s="57">
        <f>IF(AND(AR$6&gt;=Parametry!$E$5,'závislosti hrozby a opatření'!AR85&gt;0),1,0)</f>
        <v>0</v>
      </c>
      <c r="AS90" s="57">
        <f>IF(AND(AS$6&gt;=Parametry!$E$5,'závislosti hrozby a opatření'!AS85&gt;0),1,0)</f>
        <v>0</v>
      </c>
      <c r="AT90" s="57">
        <f>IF(AND(AT$6&gt;=Parametry!$E$5,'závislosti hrozby a opatření'!AT85&gt;0),1,0)</f>
        <v>0</v>
      </c>
      <c r="AU90" s="57">
        <f>IF(AND(AU$6&gt;=Parametry!$E$5,'závislosti hrozby a opatření'!AU85&gt;0),1,0)</f>
        <v>0</v>
      </c>
    </row>
    <row r="91" spans="1:47" x14ac:dyDescent="0.25">
      <c r="A91" s="2" t="s">
        <v>265</v>
      </c>
      <c r="B91" s="2" t="s">
        <v>266</v>
      </c>
      <c r="C91" s="188">
        <f t="shared" si="3"/>
        <v>1</v>
      </c>
      <c r="D91" s="57">
        <f>IF(AND(D$6&gt;=Parametry!$E$5,'závislosti hrozby a opatření'!D86&gt;0),1,0)</f>
        <v>0</v>
      </c>
      <c r="E91" s="57">
        <f>IF(AND(E$6&gt;=Parametry!$E$5,'závislosti hrozby a opatření'!E86&gt;0),1,0)</f>
        <v>0</v>
      </c>
      <c r="F91" s="57">
        <f>IF(AND(F$6&gt;=Parametry!$E$5,'závislosti hrozby a opatření'!F86&gt;0),1,0)</f>
        <v>0</v>
      </c>
      <c r="G91" s="57">
        <f>IF(AND(G$6&gt;=Parametry!$E$5,'závislosti hrozby a opatření'!G86&gt;0),1,0)</f>
        <v>0</v>
      </c>
      <c r="H91" s="57">
        <f>IF(AND(H$6&gt;=Parametry!$E$5,'závislosti hrozby a opatření'!H86&gt;0),1,0)</f>
        <v>0</v>
      </c>
      <c r="I91" s="57">
        <f>IF(AND(I$6&gt;=Parametry!$E$5,'závislosti hrozby a opatření'!I86&gt;0),1,0)</f>
        <v>0</v>
      </c>
      <c r="J91" s="57">
        <f>IF(AND(J$6&gt;=Parametry!$E$5,'závislosti hrozby a opatření'!J86&gt;0),1,0)</f>
        <v>0</v>
      </c>
      <c r="K91" s="57">
        <f>IF(AND(K$6&gt;=Parametry!$E$5,'závislosti hrozby a opatření'!K86&gt;0),1,0)</f>
        <v>0</v>
      </c>
      <c r="L91" s="57">
        <f>IF(AND(L$6&gt;=Parametry!$E$5,'závislosti hrozby a opatření'!L86&gt;0),1,0)</f>
        <v>0</v>
      </c>
      <c r="M91" s="57">
        <f>IF(AND(M$6&gt;=Parametry!$E$5,'závislosti hrozby a opatření'!M86&gt;0),1,0)</f>
        <v>0</v>
      </c>
      <c r="N91" s="57">
        <f>IF(AND(N$6&gt;=Parametry!$E$5,'závislosti hrozby a opatření'!N86&gt;0),1,0)</f>
        <v>0</v>
      </c>
      <c r="O91" s="57">
        <f>IF(AND(O$6&gt;=Parametry!$E$5,'závislosti hrozby a opatření'!O86&gt;0),1,0)</f>
        <v>0</v>
      </c>
      <c r="P91" s="57">
        <f>IF(AND(P$6&gt;=Parametry!$E$5,'závislosti hrozby a opatření'!P86&gt;0),1,0)</f>
        <v>0</v>
      </c>
      <c r="Q91" s="57">
        <f>IF(AND(Q$6&gt;=Parametry!$E$5,'závislosti hrozby a opatření'!Q86&gt;0),1,0)</f>
        <v>0</v>
      </c>
      <c r="R91" s="57">
        <f>IF(AND(R$6&gt;=Parametry!$E$5,'závislosti hrozby a opatření'!R86&gt;0),1,0)</f>
        <v>0</v>
      </c>
      <c r="S91" s="57">
        <f>IF(AND(S$6&gt;=Parametry!$E$5,'závislosti hrozby a opatření'!S86&gt;0),1,0)</f>
        <v>0</v>
      </c>
      <c r="T91" s="57">
        <f>IF(AND(T$6&gt;=Parametry!$E$5,'závislosti hrozby a opatření'!T86&gt;0),1,0)</f>
        <v>1</v>
      </c>
      <c r="U91" s="57">
        <f>IF(AND(U$6&gt;=Parametry!$E$5,'závislosti hrozby a opatření'!U86&gt;0),1,0)</f>
        <v>0</v>
      </c>
      <c r="V91" s="57">
        <f>IF(AND(V$6&gt;=Parametry!$E$5,'závislosti hrozby a opatření'!V86&gt;0),1,0)</f>
        <v>0</v>
      </c>
      <c r="W91" s="57">
        <f>IF(AND(W$6&gt;=Parametry!$E$5,'závislosti hrozby a opatření'!W86&gt;0),1,0)</f>
        <v>0</v>
      </c>
      <c r="X91" s="57">
        <f>IF(AND(X$6&gt;=Parametry!$E$5,'závislosti hrozby a opatření'!X86&gt;0),1,0)</f>
        <v>0</v>
      </c>
      <c r="Y91" s="57">
        <f>IF(AND(Y$6&gt;=Parametry!$E$5,'závislosti hrozby a opatření'!Y86&gt;0),1,0)</f>
        <v>0</v>
      </c>
      <c r="Z91" s="57">
        <f>IF(AND(Z$6&gt;=Parametry!$E$5,'závislosti hrozby a opatření'!Z86&gt;0),1,0)</f>
        <v>0</v>
      </c>
      <c r="AA91" s="57">
        <f>IF(AND(AA$6&gt;=Parametry!$E$5,'závislosti hrozby a opatření'!AA86&gt;0),1,0)</f>
        <v>0</v>
      </c>
      <c r="AB91" s="57">
        <f>IF(AND(AB$6&gt;=Parametry!$E$5,'závislosti hrozby a opatření'!AB86&gt;0),1,0)</f>
        <v>0</v>
      </c>
      <c r="AC91" s="57">
        <f>IF(AND(AC$6&gt;=Parametry!$E$5,'závislosti hrozby a opatření'!AC86&gt;0),1,0)</f>
        <v>0</v>
      </c>
      <c r="AD91" s="57">
        <f>IF(AND(AD$6&gt;=Parametry!$E$5,'závislosti hrozby a opatření'!AD86&gt;0),1,0)</f>
        <v>0</v>
      </c>
      <c r="AE91" s="57">
        <f>IF(AND(AE$6&gt;=Parametry!$E$5,'závislosti hrozby a opatření'!AE86&gt;0),1,0)</f>
        <v>0</v>
      </c>
      <c r="AF91" s="57">
        <f>IF(AND(AF$6&gt;=Parametry!$E$5,'závislosti hrozby a opatření'!AF86&gt;0),1,0)</f>
        <v>0</v>
      </c>
      <c r="AG91" s="57">
        <f>IF(AND(AG$6&gt;=Parametry!$E$5,'závislosti hrozby a opatření'!AG86&gt;0),1,0)</f>
        <v>0</v>
      </c>
      <c r="AH91" s="57">
        <f>IF(AND(AH$6&gt;=Parametry!$E$5,'závislosti hrozby a opatření'!AH86&gt;0),1,0)</f>
        <v>0</v>
      </c>
      <c r="AI91" s="57">
        <f>IF(AND(AI$6&gt;=Parametry!$E$5,'závislosti hrozby a opatření'!AI86&gt;0),1,0)</f>
        <v>0</v>
      </c>
      <c r="AJ91" s="57">
        <f>IF(AND(AJ$6&gt;=Parametry!$E$5,'závislosti hrozby a opatření'!AJ86&gt;0),1,0)</f>
        <v>0</v>
      </c>
      <c r="AK91" s="57">
        <f>IF(AND(AK$6&gt;=Parametry!$E$5,'závislosti hrozby a opatření'!AK86&gt;0),1,0)</f>
        <v>0</v>
      </c>
      <c r="AL91" s="57">
        <f>IF(AND(AL$6&gt;=Parametry!$E$5,'závislosti hrozby a opatření'!AL86&gt;0),1,0)</f>
        <v>0</v>
      </c>
      <c r="AM91" s="57">
        <f>IF(AND(AM$6&gt;=Parametry!$E$5,'závislosti hrozby a opatření'!AM86&gt;0),1,0)</f>
        <v>0</v>
      </c>
      <c r="AN91" s="57">
        <f>IF(AND(AN$6&gt;=Parametry!$E$5,'závislosti hrozby a opatření'!AN86&gt;0),1,0)</f>
        <v>0</v>
      </c>
      <c r="AO91" s="57">
        <f>IF(AND(AO$6&gt;=Parametry!$E$5,'závislosti hrozby a opatření'!AO86&gt;0),1,0)</f>
        <v>0</v>
      </c>
      <c r="AP91" s="57">
        <f>IF(AND(AP$6&gt;=Parametry!$E$5,'závislosti hrozby a opatření'!AP86&gt;0),1,0)</f>
        <v>0</v>
      </c>
      <c r="AQ91" s="57">
        <f>IF(AND(AQ$6&gt;=Parametry!$E$5,'závislosti hrozby a opatření'!AQ86&gt;0),1,0)</f>
        <v>0</v>
      </c>
      <c r="AR91" s="57">
        <f>IF(AND(AR$6&gt;=Parametry!$E$5,'závislosti hrozby a opatření'!AR86&gt;0),1,0)</f>
        <v>0</v>
      </c>
      <c r="AS91" s="57">
        <f>IF(AND(AS$6&gt;=Parametry!$E$5,'závislosti hrozby a opatření'!AS86&gt;0),1,0)</f>
        <v>0</v>
      </c>
      <c r="AT91" s="57">
        <f>IF(AND(AT$6&gt;=Parametry!$E$5,'závislosti hrozby a opatření'!AT86&gt;0),1,0)</f>
        <v>0</v>
      </c>
      <c r="AU91" s="57">
        <f>IF(AND(AU$6&gt;=Parametry!$E$5,'závislosti hrozby a opatření'!AU86&gt;0),1,0)</f>
        <v>0</v>
      </c>
    </row>
    <row r="92" spans="1:47" x14ac:dyDescent="0.25">
      <c r="A92" s="2" t="s">
        <v>267</v>
      </c>
      <c r="B92" s="2" t="s">
        <v>268</v>
      </c>
      <c r="C92" s="188">
        <f t="shared" si="3"/>
        <v>1</v>
      </c>
      <c r="D92" s="57">
        <f>IF(AND(D$6&gt;=Parametry!$E$5,'závislosti hrozby a opatření'!D87&gt;0),1,0)</f>
        <v>0</v>
      </c>
      <c r="E92" s="57">
        <f>IF(AND(E$6&gt;=Parametry!$E$5,'závislosti hrozby a opatření'!E87&gt;0),1,0)</f>
        <v>0</v>
      </c>
      <c r="F92" s="57">
        <f>IF(AND(F$6&gt;=Parametry!$E$5,'závislosti hrozby a opatření'!F87&gt;0),1,0)</f>
        <v>0</v>
      </c>
      <c r="G92" s="57">
        <f>IF(AND(G$6&gt;=Parametry!$E$5,'závislosti hrozby a opatření'!G87&gt;0),1,0)</f>
        <v>0</v>
      </c>
      <c r="H92" s="57">
        <f>IF(AND(H$6&gt;=Parametry!$E$5,'závislosti hrozby a opatření'!H87&gt;0),1,0)</f>
        <v>0</v>
      </c>
      <c r="I92" s="57">
        <f>IF(AND(I$6&gt;=Parametry!$E$5,'závislosti hrozby a opatření'!I87&gt;0),1,0)</f>
        <v>0</v>
      </c>
      <c r="J92" s="57">
        <f>IF(AND(J$6&gt;=Parametry!$E$5,'závislosti hrozby a opatření'!J87&gt;0),1,0)</f>
        <v>0</v>
      </c>
      <c r="K92" s="57">
        <f>IF(AND(K$6&gt;=Parametry!$E$5,'závislosti hrozby a opatření'!K87&gt;0),1,0)</f>
        <v>0</v>
      </c>
      <c r="L92" s="57">
        <f>IF(AND(L$6&gt;=Parametry!$E$5,'závislosti hrozby a opatření'!L87&gt;0),1,0)</f>
        <v>0</v>
      </c>
      <c r="M92" s="57">
        <f>IF(AND(M$6&gt;=Parametry!$E$5,'závislosti hrozby a opatření'!M87&gt;0),1,0)</f>
        <v>0</v>
      </c>
      <c r="N92" s="57">
        <f>IF(AND(N$6&gt;=Parametry!$E$5,'závislosti hrozby a opatření'!N87&gt;0),1,0)</f>
        <v>0</v>
      </c>
      <c r="O92" s="57">
        <f>IF(AND(O$6&gt;=Parametry!$E$5,'závislosti hrozby a opatření'!O87&gt;0),1,0)</f>
        <v>0</v>
      </c>
      <c r="P92" s="57">
        <f>IF(AND(P$6&gt;=Parametry!$E$5,'závislosti hrozby a opatření'!P87&gt;0),1,0)</f>
        <v>0</v>
      </c>
      <c r="Q92" s="57">
        <f>IF(AND(Q$6&gt;=Parametry!$E$5,'závislosti hrozby a opatření'!Q87&gt;0),1,0)</f>
        <v>0</v>
      </c>
      <c r="R92" s="57">
        <f>IF(AND(R$6&gt;=Parametry!$E$5,'závislosti hrozby a opatření'!R87&gt;0),1,0)</f>
        <v>0</v>
      </c>
      <c r="S92" s="57">
        <f>IF(AND(S$6&gt;=Parametry!$E$5,'závislosti hrozby a opatření'!S87&gt;0),1,0)</f>
        <v>0</v>
      </c>
      <c r="T92" s="57">
        <f>IF(AND(T$6&gt;=Parametry!$E$5,'závislosti hrozby a opatření'!T87&gt;0),1,0)</f>
        <v>0</v>
      </c>
      <c r="U92" s="57">
        <f>IF(AND(U$6&gt;=Parametry!$E$5,'závislosti hrozby a opatření'!U87&gt;0),1,0)</f>
        <v>0</v>
      </c>
      <c r="V92" s="57">
        <f>IF(AND(V$6&gt;=Parametry!$E$5,'závislosti hrozby a opatření'!V87&gt;0),1,0)</f>
        <v>0</v>
      </c>
      <c r="W92" s="57">
        <f>IF(AND(W$6&gt;=Parametry!$E$5,'závislosti hrozby a opatření'!W87&gt;0),1,0)</f>
        <v>0</v>
      </c>
      <c r="X92" s="57">
        <f>IF(AND(X$6&gt;=Parametry!$E$5,'závislosti hrozby a opatření'!X87&gt;0),1,0)</f>
        <v>0</v>
      </c>
      <c r="Y92" s="57">
        <f>IF(AND(Y$6&gt;=Parametry!$E$5,'závislosti hrozby a opatření'!Y87&gt;0),1,0)</f>
        <v>0</v>
      </c>
      <c r="Z92" s="57">
        <f>IF(AND(Z$6&gt;=Parametry!$E$5,'závislosti hrozby a opatření'!Z87&gt;0),1,0)</f>
        <v>0</v>
      </c>
      <c r="AA92" s="57">
        <f>IF(AND(AA$6&gt;=Parametry!$E$5,'závislosti hrozby a opatření'!AA87&gt;0),1,0)</f>
        <v>0</v>
      </c>
      <c r="AB92" s="57">
        <f>IF(AND(AB$6&gt;=Parametry!$E$5,'závislosti hrozby a opatření'!AB87&gt;0),1,0)</f>
        <v>0</v>
      </c>
      <c r="AC92" s="57">
        <f>IF(AND(AC$6&gt;=Parametry!$E$5,'závislosti hrozby a opatření'!AC87&gt;0),1,0)</f>
        <v>0</v>
      </c>
      <c r="AD92" s="57">
        <f>IF(AND(AD$6&gt;=Parametry!$E$5,'závislosti hrozby a opatření'!AD87&gt;0),1,0)</f>
        <v>0</v>
      </c>
      <c r="AE92" s="57">
        <f>IF(AND(AE$6&gt;=Parametry!$E$5,'závislosti hrozby a opatření'!AE87&gt;0),1,0)</f>
        <v>0</v>
      </c>
      <c r="AF92" s="57">
        <f>IF(AND(AF$6&gt;=Parametry!$E$5,'závislosti hrozby a opatření'!AF87&gt;0),1,0)</f>
        <v>0</v>
      </c>
      <c r="AG92" s="57">
        <f>IF(AND(AG$6&gt;=Parametry!$E$5,'závislosti hrozby a opatření'!AG87&gt;0),1,0)</f>
        <v>0</v>
      </c>
      <c r="AH92" s="57">
        <f>IF(AND(AH$6&gt;=Parametry!$E$5,'závislosti hrozby a opatření'!AH87&gt;0),1,0)</f>
        <v>0</v>
      </c>
      <c r="AI92" s="57">
        <f>IF(AND(AI$6&gt;=Parametry!$E$5,'závislosti hrozby a opatření'!AI87&gt;0),1,0)</f>
        <v>0</v>
      </c>
      <c r="AJ92" s="57">
        <f>IF(AND(AJ$6&gt;=Parametry!$E$5,'závislosti hrozby a opatření'!AJ87&gt;0),1,0)</f>
        <v>0</v>
      </c>
      <c r="AK92" s="57">
        <f>IF(AND(AK$6&gt;=Parametry!$E$5,'závislosti hrozby a opatření'!AK87&gt;0),1,0)</f>
        <v>1</v>
      </c>
      <c r="AL92" s="57">
        <f>IF(AND(AL$6&gt;=Parametry!$E$5,'závislosti hrozby a opatření'!AL87&gt;0),1,0)</f>
        <v>0</v>
      </c>
      <c r="AM92" s="57">
        <f>IF(AND(AM$6&gt;=Parametry!$E$5,'závislosti hrozby a opatření'!AM87&gt;0),1,0)</f>
        <v>0</v>
      </c>
      <c r="AN92" s="57">
        <f>IF(AND(AN$6&gt;=Parametry!$E$5,'závislosti hrozby a opatření'!AN87&gt;0),1,0)</f>
        <v>0</v>
      </c>
      <c r="AO92" s="57">
        <f>IF(AND(AO$6&gt;=Parametry!$E$5,'závislosti hrozby a opatření'!AO87&gt;0),1,0)</f>
        <v>0</v>
      </c>
      <c r="AP92" s="57">
        <f>IF(AND(AP$6&gt;=Parametry!$E$5,'závislosti hrozby a opatření'!AP87&gt;0),1,0)</f>
        <v>0</v>
      </c>
      <c r="AQ92" s="57">
        <f>IF(AND(AQ$6&gt;=Parametry!$E$5,'závislosti hrozby a opatření'!AQ87&gt;0),1,0)</f>
        <v>0</v>
      </c>
      <c r="AR92" s="57">
        <f>IF(AND(AR$6&gt;=Parametry!$E$5,'závislosti hrozby a opatření'!AR87&gt;0),1,0)</f>
        <v>0</v>
      </c>
      <c r="AS92" s="57">
        <f>IF(AND(AS$6&gt;=Parametry!$E$5,'závislosti hrozby a opatření'!AS87&gt;0),1,0)</f>
        <v>0</v>
      </c>
      <c r="AT92" s="57">
        <f>IF(AND(AT$6&gt;=Parametry!$E$5,'závislosti hrozby a opatření'!AT87&gt;0),1,0)</f>
        <v>0</v>
      </c>
      <c r="AU92" s="57">
        <f>IF(AND(AU$6&gt;=Parametry!$E$5,'závislosti hrozby a opatření'!AU87&gt;0),1,0)</f>
        <v>0</v>
      </c>
    </row>
    <row r="93" spans="1:47" x14ac:dyDescent="0.25">
      <c r="A93" s="2" t="s">
        <v>269</v>
      </c>
      <c r="B93" s="2" t="s">
        <v>270</v>
      </c>
      <c r="C93" s="188">
        <f t="shared" si="3"/>
        <v>4</v>
      </c>
      <c r="D93" s="57">
        <f>IF(AND(D$6&gt;=Parametry!$E$5,'závislosti hrozby a opatření'!D88&gt;0),1,0)</f>
        <v>0</v>
      </c>
      <c r="E93" s="57">
        <f>IF(AND(E$6&gt;=Parametry!$E$5,'závislosti hrozby a opatření'!E88&gt;0),1,0)</f>
        <v>0</v>
      </c>
      <c r="F93" s="57">
        <f>IF(AND(F$6&gt;=Parametry!$E$5,'závislosti hrozby a opatření'!F88&gt;0),1,0)</f>
        <v>0</v>
      </c>
      <c r="G93" s="57">
        <f>IF(AND(G$6&gt;=Parametry!$E$5,'závislosti hrozby a opatření'!G88&gt;0),1,0)</f>
        <v>0</v>
      </c>
      <c r="H93" s="57">
        <f>IF(AND(H$6&gt;=Parametry!$E$5,'závislosti hrozby a opatření'!H88&gt;0),1,0)</f>
        <v>0</v>
      </c>
      <c r="I93" s="57">
        <f>IF(AND(I$6&gt;=Parametry!$E$5,'závislosti hrozby a opatření'!I88&gt;0),1,0)</f>
        <v>0</v>
      </c>
      <c r="J93" s="57">
        <f>IF(AND(J$6&gt;=Parametry!$E$5,'závislosti hrozby a opatření'!J88&gt;0),1,0)</f>
        <v>0</v>
      </c>
      <c r="K93" s="57">
        <f>IF(AND(K$6&gt;=Parametry!$E$5,'závislosti hrozby a opatření'!K88&gt;0),1,0)</f>
        <v>0</v>
      </c>
      <c r="L93" s="57">
        <f>IF(AND(L$6&gt;=Parametry!$E$5,'závislosti hrozby a opatření'!L88&gt;0),1,0)</f>
        <v>0</v>
      </c>
      <c r="M93" s="57">
        <f>IF(AND(M$6&gt;=Parametry!$E$5,'závislosti hrozby a opatření'!M88&gt;0),1,0)</f>
        <v>0</v>
      </c>
      <c r="N93" s="57">
        <f>IF(AND(N$6&gt;=Parametry!$E$5,'závislosti hrozby a opatření'!N88&gt;0),1,0)</f>
        <v>0</v>
      </c>
      <c r="O93" s="57">
        <f>IF(AND(O$6&gt;=Parametry!$E$5,'závislosti hrozby a opatření'!O88&gt;0),1,0)</f>
        <v>0</v>
      </c>
      <c r="P93" s="57">
        <f>IF(AND(P$6&gt;=Parametry!$E$5,'závislosti hrozby a opatření'!P88&gt;0),1,0)</f>
        <v>0</v>
      </c>
      <c r="Q93" s="57">
        <f>IF(AND(Q$6&gt;=Parametry!$E$5,'závislosti hrozby a opatření'!Q88&gt;0),1,0)</f>
        <v>0</v>
      </c>
      <c r="R93" s="57">
        <f>IF(AND(R$6&gt;=Parametry!$E$5,'závislosti hrozby a opatření'!R88&gt;0),1,0)</f>
        <v>1</v>
      </c>
      <c r="S93" s="57">
        <f>IF(AND(S$6&gt;=Parametry!$E$5,'závislosti hrozby a opatření'!S88&gt;0),1,0)</f>
        <v>0</v>
      </c>
      <c r="T93" s="57">
        <f>IF(AND(T$6&gt;=Parametry!$E$5,'závislosti hrozby a opatření'!T88&gt;0),1,0)</f>
        <v>1</v>
      </c>
      <c r="U93" s="57">
        <f>IF(AND(U$6&gt;=Parametry!$E$5,'závislosti hrozby a opatření'!U88&gt;0),1,0)</f>
        <v>0</v>
      </c>
      <c r="V93" s="57">
        <f>IF(AND(V$6&gt;=Parametry!$E$5,'závislosti hrozby a opatření'!V88&gt;0),1,0)</f>
        <v>0</v>
      </c>
      <c r="W93" s="57">
        <f>IF(AND(W$6&gt;=Parametry!$E$5,'závislosti hrozby a opatření'!W88&gt;0),1,0)</f>
        <v>0</v>
      </c>
      <c r="X93" s="57">
        <f>IF(AND(X$6&gt;=Parametry!$E$5,'závislosti hrozby a opatření'!X88&gt;0),1,0)</f>
        <v>0</v>
      </c>
      <c r="Y93" s="57">
        <f>IF(AND(Y$6&gt;=Parametry!$E$5,'závislosti hrozby a opatření'!Y88&gt;0),1,0)</f>
        <v>0</v>
      </c>
      <c r="Z93" s="57">
        <f>IF(AND(Z$6&gt;=Parametry!$E$5,'závislosti hrozby a opatření'!Z88&gt;0),1,0)</f>
        <v>0</v>
      </c>
      <c r="AA93" s="57">
        <f>IF(AND(AA$6&gt;=Parametry!$E$5,'závislosti hrozby a opatření'!AA88&gt;0),1,0)</f>
        <v>0</v>
      </c>
      <c r="AB93" s="57">
        <f>IF(AND(AB$6&gt;=Parametry!$E$5,'závislosti hrozby a opatření'!AB88&gt;0),1,0)</f>
        <v>0</v>
      </c>
      <c r="AC93" s="57">
        <f>IF(AND(AC$6&gt;=Parametry!$E$5,'závislosti hrozby a opatření'!AC88&gt;0),1,0)</f>
        <v>0</v>
      </c>
      <c r="AD93" s="57">
        <f>IF(AND(AD$6&gt;=Parametry!$E$5,'závislosti hrozby a opatření'!AD88&gt;0),1,0)</f>
        <v>0</v>
      </c>
      <c r="AE93" s="57">
        <f>IF(AND(AE$6&gt;=Parametry!$E$5,'závislosti hrozby a opatření'!AE88&gt;0),1,0)</f>
        <v>0</v>
      </c>
      <c r="AF93" s="57">
        <f>IF(AND(AF$6&gt;=Parametry!$E$5,'závislosti hrozby a opatření'!AF88&gt;0),1,0)</f>
        <v>0</v>
      </c>
      <c r="AG93" s="57">
        <f>IF(AND(AG$6&gt;=Parametry!$E$5,'závislosti hrozby a opatření'!AG88&gt;0),1,0)</f>
        <v>0</v>
      </c>
      <c r="AH93" s="57">
        <f>IF(AND(AH$6&gt;=Parametry!$E$5,'závislosti hrozby a opatření'!AH88&gt;0),1,0)</f>
        <v>0</v>
      </c>
      <c r="AI93" s="57">
        <f>IF(AND(AI$6&gt;=Parametry!$E$5,'závislosti hrozby a opatření'!AI88&gt;0),1,0)</f>
        <v>0</v>
      </c>
      <c r="AJ93" s="57">
        <f>IF(AND(AJ$6&gt;=Parametry!$E$5,'závislosti hrozby a opatření'!AJ88&gt;0),1,0)</f>
        <v>1</v>
      </c>
      <c r="AK93" s="57">
        <f>IF(AND(AK$6&gt;=Parametry!$E$5,'závislosti hrozby a opatření'!AK88&gt;0),1,0)</f>
        <v>1</v>
      </c>
      <c r="AL93" s="57">
        <f>IF(AND(AL$6&gt;=Parametry!$E$5,'závislosti hrozby a opatření'!AL88&gt;0),1,0)</f>
        <v>0</v>
      </c>
      <c r="AM93" s="57">
        <f>IF(AND(AM$6&gt;=Parametry!$E$5,'závislosti hrozby a opatření'!AM88&gt;0),1,0)</f>
        <v>0</v>
      </c>
      <c r="AN93" s="57">
        <f>IF(AND(AN$6&gt;=Parametry!$E$5,'závislosti hrozby a opatření'!AN88&gt;0),1,0)</f>
        <v>0</v>
      </c>
      <c r="AO93" s="57">
        <f>IF(AND(AO$6&gt;=Parametry!$E$5,'závislosti hrozby a opatření'!AO88&gt;0),1,0)</f>
        <v>0</v>
      </c>
      <c r="AP93" s="57">
        <f>IF(AND(AP$6&gt;=Parametry!$E$5,'závislosti hrozby a opatření'!AP88&gt;0),1,0)</f>
        <v>0</v>
      </c>
      <c r="AQ93" s="57">
        <f>IF(AND(AQ$6&gt;=Parametry!$E$5,'závislosti hrozby a opatření'!AQ88&gt;0),1,0)</f>
        <v>0</v>
      </c>
      <c r="AR93" s="57">
        <f>IF(AND(AR$6&gt;=Parametry!$E$5,'závislosti hrozby a opatření'!AR88&gt;0),1,0)</f>
        <v>0</v>
      </c>
      <c r="AS93" s="57">
        <f>IF(AND(AS$6&gt;=Parametry!$E$5,'závislosti hrozby a opatření'!AS88&gt;0),1,0)</f>
        <v>0</v>
      </c>
      <c r="AT93" s="57">
        <f>IF(AND(AT$6&gt;=Parametry!$E$5,'závislosti hrozby a opatření'!AT88&gt;0),1,0)</f>
        <v>0</v>
      </c>
      <c r="AU93" s="57">
        <f>IF(AND(AU$6&gt;=Parametry!$E$5,'závislosti hrozby a opatření'!AU88&gt;0),1,0)</f>
        <v>0</v>
      </c>
    </row>
    <row r="94" spans="1:47" x14ac:dyDescent="0.25">
      <c r="A94" s="2" t="s">
        <v>271</v>
      </c>
      <c r="B94" s="2" t="s">
        <v>272</v>
      </c>
      <c r="C94" s="188">
        <f t="shared" si="3"/>
        <v>4</v>
      </c>
      <c r="D94" s="57">
        <f>IF(AND(D$6&gt;=Parametry!$E$5,'závislosti hrozby a opatření'!D89&gt;0),1,0)</f>
        <v>0</v>
      </c>
      <c r="E94" s="57">
        <f>IF(AND(E$6&gt;=Parametry!$E$5,'závislosti hrozby a opatření'!E89&gt;0),1,0)</f>
        <v>0</v>
      </c>
      <c r="F94" s="57">
        <f>IF(AND(F$6&gt;=Parametry!$E$5,'závislosti hrozby a opatření'!F89&gt;0),1,0)</f>
        <v>0</v>
      </c>
      <c r="G94" s="57">
        <f>IF(AND(G$6&gt;=Parametry!$E$5,'závislosti hrozby a opatření'!G89&gt;0),1,0)</f>
        <v>0</v>
      </c>
      <c r="H94" s="57">
        <f>IF(AND(H$6&gt;=Parametry!$E$5,'závislosti hrozby a opatření'!H89&gt;0),1,0)</f>
        <v>0</v>
      </c>
      <c r="I94" s="57">
        <f>IF(AND(I$6&gt;=Parametry!$E$5,'závislosti hrozby a opatření'!I89&gt;0),1,0)</f>
        <v>0</v>
      </c>
      <c r="J94" s="57">
        <f>IF(AND(J$6&gt;=Parametry!$E$5,'závislosti hrozby a opatření'!J89&gt;0),1,0)</f>
        <v>0</v>
      </c>
      <c r="K94" s="57">
        <f>IF(AND(K$6&gt;=Parametry!$E$5,'závislosti hrozby a opatření'!K89&gt;0),1,0)</f>
        <v>0</v>
      </c>
      <c r="L94" s="57">
        <f>IF(AND(L$6&gt;=Parametry!$E$5,'závislosti hrozby a opatření'!L89&gt;0),1,0)</f>
        <v>0</v>
      </c>
      <c r="M94" s="57">
        <f>IF(AND(M$6&gt;=Parametry!$E$5,'závislosti hrozby a opatření'!M89&gt;0),1,0)</f>
        <v>0</v>
      </c>
      <c r="N94" s="57">
        <f>IF(AND(N$6&gt;=Parametry!$E$5,'závislosti hrozby a opatření'!N89&gt;0),1,0)</f>
        <v>0</v>
      </c>
      <c r="O94" s="57">
        <f>IF(AND(O$6&gt;=Parametry!$E$5,'závislosti hrozby a opatření'!O89&gt;0),1,0)</f>
        <v>0</v>
      </c>
      <c r="P94" s="57">
        <f>IF(AND(P$6&gt;=Parametry!$E$5,'závislosti hrozby a opatření'!P89&gt;0),1,0)</f>
        <v>0</v>
      </c>
      <c r="Q94" s="57">
        <f>IF(AND(Q$6&gt;=Parametry!$E$5,'závislosti hrozby a opatření'!Q89&gt;0),1,0)</f>
        <v>0</v>
      </c>
      <c r="R94" s="57">
        <f>IF(AND(R$6&gt;=Parametry!$E$5,'závislosti hrozby a opatření'!R89&gt;0),1,0)</f>
        <v>0</v>
      </c>
      <c r="S94" s="57">
        <f>IF(AND(S$6&gt;=Parametry!$E$5,'závislosti hrozby a opatření'!S89&gt;0),1,0)</f>
        <v>0</v>
      </c>
      <c r="T94" s="57">
        <f>IF(AND(T$6&gt;=Parametry!$E$5,'závislosti hrozby a opatření'!T89&gt;0),1,0)</f>
        <v>1</v>
      </c>
      <c r="U94" s="57">
        <f>IF(AND(U$6&gt;=Parametry!$E$5,'závislosti hrozby a opatření'!U89&gt;0),1,0)</f>
        <v>0</v>
      </c>
      <c r="V94" s="57">
        <f>IF(AND(V$6&gt;=Parametry!$E$5,'závislosti hrozby a opatření'!V89&gt;0),1,0)</f>
        <v>0</v>
      </c>
      <c r="W94" s="57">
        <f>IF(AND(W$6&gt;=Parametry!$E$5,'závislosti hrozby a opatření'!W89&gt;0),1,0)</f>
        <v>0</v>
      </c>
      <c r="X94" s="57">
        <f>IF(AND(X$6&gt;=Parametry!$E$5,'závislosti hrozby a opatření'!X89&gt;0),1,0)</f>
        <v>0</v>
      </c>
      <c r="Y94" s="57">
        <f>IF(AND(Y$6&gt;=Parametry!$E$5,'závislosti hrozby a opatření'!Y89&gt;0),1,0)</f>
        <v>0</v>
      </c>
      <c r="Z94" s="57">
        <f>IF(AND(Z$6&gt;=Parametry!$E$5,'závislosti hrozby a opatření'!Z89&gt;0),1,0)</f>
        <v>0</v>
      </c>
      <c r="AA94" s="57">
        <f>IF(AND(AA$6&gt;=Parametry!$E$5,'závislosti hrozby a opatření'!AA89&gt;0),1,0)</f>
        <v>0</v>
      </c>
      <c r="AB94" s="57">
        <f>IF(AND(AB$6&gt;=Parametry!$E$5,'závislosti hrozby a opatření'!AB89&gt;0),1,0)</f>
        <v>0</v>
      </c>
      <c r="AC94" s="57">
        <f>IF(AND(AC$6&gt;=Parametry!$E$5,'závislosti hrozby a opatření'!AC89&gt;0),1,0)</f>
        <v>0</v>
      </c>
      <c r="AD94" s="57">
        <f>IF(AND(AD$6&gt;=Parametry!$E$5,'závislosti hrozby a opatření'!AD89&gt;0),1,0)</f>
        <v>0</v>
      </c>
      <c r="AE94" s="57">
        <f>IF(AND(AE$6&gt;=Parametry!$E$5,'závislosti hrozby a opatření'!AE89&gt;0),1,0)</f>
        <v>0</v>
      </c>
      <c r="AF94" s="57">
        <f>IF(AND(AF$6&gt;=Parametry!$E$5,'závislosti hrozby a opatření'!AF89&gt;0),1,0)</f>
        <v>0</v>
      </c>
      <c r="AG94" s="57">
        <f>IF(AND(AG$6&gt;=Parametry!$E$5,'závislosti hrozby a opatření'!AG89&gt;0),1,0)</f>
        <v>0</v>
      </c>
      <c r="AH94" s="57">
        <f>IF(AND(AH$6&gt;=Parametry!$E$5,'závislosti hrozby a opatření'!AH89&gt;0),1,0)</f>
        <v>0</v>
      </c>
      <c r="AI94" s="57">
        <f>IF(AND(AI$6&gt;=Parametry!$E$5,'závislosti hrozby a opatření'!AI89&gt;0),1,0)</f>
        <v>0</v>
      </c>
      <c r="AJ94" s="57">
        <f>IF(AND(AJ$6&gt;=Parametry!$E$5,'závislosti hrozby a opatření'!AJ89&gt;0),1,0)</f>
        <v>1</v>
      </c>
      <c r="AK94" s="57">
        <f>IF(AND(AK$6&gt;=Parametry!$E$5,'závislosti hrozby a opatření'!AK89&gt;0),1,0)</f>
        <v>1</v>
      </c>
      <c r="AL94" s="57">
        <f>IF(AND(AL$6&gt;=Parametry!$E$5,'závislosti hrozby a opatření'!AL89&gt;0),1,0)</f>
        <v>0</v>
      </c>
      <c r="AM94" s="57">
        <f>IF(AND(AM$6&gt;=Parametry!$E$5,'závislosti hrozby a opatření'!AM89&gt;0),1,0)</f>
        <v>0</v>
      </c>
      <c r="AN94" s="57">
        <f>IF(AND(AN$6&gt;=Parametry!$E$5,'závislosti hrozby a opatření'!AN89&gt;0),1,0)</f>
        <v>0</v>
      </c>
      <c r="AO94" s="57">
        <f>IF(AND(AO$6&gt;=Parametry!$E$5,'závislosti hrozby a opatření'!AO89&gt;0),1,0)</f>
        <v>0</v>
      </c>
      <c r="AP94" s="57">
        <f>IF(AND(AP$6&gt;=Parametry!$E$5,'závislosti hrozby a opatření'!AP89&gt;0),1,0)</f>
        <v>1</v>
      </c>
      <c r="AQ94" s="57">
        <f>IF(AND(AQ$6&gt;=Parametry!$E$5,'závislosti hrozby a opatření'!AQ89&gt;0),1,0)</f>
        <v>0</v>
      </c>
      <c r="AR94" s="57">
        <f>IF(AND(AR$6&gt;=Parametry!$E$5,'závislosti hrozby a opatření'!AR89&gt;0),1,0)</f>
        <v>0</v>
      </c>
      <c r="AS94" s="57">
        <f>IF(AND(AS$6&gt;=Parametry!$E$5,'závislosti hrozby a opatření'!AS89&gt;0),1,0)</f>
        <v>0</v>
      </c>
      <c r="AT94" s="57">
        <f>IF(AND(AT$6&gt;=Parametry!$E$5,'závislosti hrozby a opatření'!AT89&gt;0),1,0)</f>
        <v>0</v>
      </c>
      <c r="AU94" s="57">
        <f>IF(AND(AU$6&gt;=Parametry!$E$5,'závislosti hrozby a opatření'!AU89&gt;0),1,0)</f>
        <v>0</v>
      </c>
    </row>
    <row r="95" spans="1:47" x14ac:dyDescent="0.25">
      <c r="A95" s="2" t="s">
        <v>273</v>
      </c>
      <c r="B95" s="2" t="s">
        <v>274</v>
      </c>
      <c r="C95" s="188">
        <f t="shared" si="3"/>
        <v>3</v>
      </c>
      <c r="D95" s="57">
        <f>IF(AND(D$6&gt;=Parametry!$E$5,'závislosti hrozby a opatření'!D90&gt;0),1,0)</f>
        <v>0</v>
      </c>
      <c r="E95" s="57">
        <f>IF(AND(E$6&gt;=Parametry!$E$5,'závislosti hrozby a opatření'!E90&gt;0),1,0)</f>
        <v>0</v>
      </c>
      <c r="F95" s="57">
        <f>IF(AND(F$6&gt;=Parametry!$E$5,'závislosti hrozby a opatření'!F90&gt;0),1,0)</f>
        <v>0</v>
      </c>
      <c r="G95" s="57">
        <f>IF(AND(G$6&gt;=Parametry!$E$5,'závislosti hrozby a opatření'!G90&gt;0),1,0)</f>
        <v>0</v>
      </c>
      <c r="H95" s="57">
        <f>IF(AND(H$6&gt;=Parametry!$E$5,'závislosti hrozby a opatření'!H90&gt;0),1,0)</f>
        <v>0</v>
      </c>
      <c r="I95" s="57">
        <f>IF(AND(I$6&gt;=Parametry!$E$5,'závislosti hrozby a opatření'!I90&gt;0),1,0)</f>
        <v>0</v>
      </c>
      <c r="J95" s="57">
        <f>IF(AND(J$6&gt;=Parametry!$E$5,'závislosti hrozby a opatření'!J90&gt;0),1,0)</f>
        <v>0</v>
      </c>
      <c r="K95" s="57">
        <f>IF(AND(K$6&gt;=Parametry!$E$5,'závislosti hrozby a opatření'!K90&gt;0),1,0)</f>
        <v>0</v>
      </c>
      <c r="L95" s="57">
        <f>IF(AND(L$6&gt;=Parametry!$E$5,'závislosti hrozby a opatření'!L90&gt;0),1,0)</f>
        <v>0</v>
      </c>
      <c r="M95" s="57">
        <f>IF(AND(M$6&gt;=Parametry!$E$5,'závislosti hrozby a opatření'!M90&gt;0),1,0)</f>
        <v>0</v>
      </c>
      <c r="N95" s="57">
        <f>IF(AND(N$6&gt;=Parametry!$E$5,'závislosti hrozby a opatření'!N90&gt;0),1,0)</f>
        <v>0</v>
      </c>
      <c r="O95" s="57">
        <f>IF(AND(O$6&gt;=Parametry!$E$5,'závislosti hrozby a opatření'!O90&gt;0),1,0)</f>
        <v>0</v>
      </c>
      <c r="P95" s="57">
        <f>IF(AND(P$6&gt;=Parametry!$E$5,'závislosti hrozby a opatření'!P90&gt;0),1,0)</f>
        <v>0</v>
      </c>
      <c r="Q95" s="57">
        <f>IF(AND(Q$6&gt;=Parametry!$E$5,'závislosti hrozby a opatření'!Q90&gt;0),1,0)</f>
        <v>0</v>
      </c>
      <c r="R95" s="57">
        <f>IF(AND(R$6&gt;=Parametry!$E$5,'závislosti hrozby a opatření'!R90&gt;0),1,0)</f>
        <v>1</v>
      </c>
      <c r="S95" s="57">
        <f>IF(AND(S$6&gt;=Parametry!$E$5,'závislosti hrozby a opatření'!S90&gt;0),1,0)</f>
        <v>0</v>
      </c>
      <c r="T95" s="57">
        <f>IF(AND(T$6&gt;=Parametry!$E$5,'závislosti hrozby a opatření'!T90&gt;0),1,0)</f>
        <v>0</v>
      </c>
      <c r="U95" s="57">
        <f>IF(AND(U$6&gt;=Parametry!$E$5,'závislosti hrozby a opatření'!U90&gt;0),1,0)</f>
        <v>0</v>
      </c>
      <c r="V95" s="57">
        <f>IF(AND(V$6&gt;=Parametry!$E$5,'závislosti hrozby a opatření'!V90&gt;0),1,0)</f>
        <v>0</v>
      </c>
      <c r="W95" s="57">
        <f>IF(AND(W$6&gt;=Parametry!$E$5,'závislosti hrozby a opatření'!W90&gt;0),1,0)</f>
        <v>0</v>
      </c>
      <c r="X95" s="57">
        <f>IF(AND(X$6&gt;=Parametry!$E$5,'závislosti hrozby a opatření'!X90&gt;0),1,0)</f>
        <v>0</v>
      </c>
      <c r="Y95" s="57">
        <f>IF(AND(Y$6&gt;=Parametry!$E$5,'závislosti hrozby a opatření'!Y90&gt;0),1,0)</f>
        <v>0</v>
      </c>
      <c r="Z95" s="57">
        <f>IF(AND(Z$6&gt;=Parametry!$E$5,'závislosti hrozby a opatření'!Z90&gt;0),1,0)</f>
        <v>0</v>
      </c>
      <c r="AA95" s="57">
        <f>IF(AND(AA$6&gt;=Parametry!$E$5,'závislosti hrozby a opatření'!AA90&gt;0),1,0)</f>
        <v>0</v>
      </c>
      <c r="AB95" s="57">
        <f>IF(AND(AB$6&gt;=Parametry!$E$5,'závislosti hrozby a opatření'!AB90&gt;0),1,0)</f>
        <v>0</v>
      </c>
      <c r="AC95" s="57">
        <f>IF(AND(AC$6&gt;=Parametry!$E$5,'závislosti hrozby a opatření'!AC90&gt;0),1,0)</f>
        <v>0</v>
      </c>
      <c r="AD95" s="57">
        <f>IF(AND(AD$6&gt;=Parametry!$E$5,'závislosti hrozby a opatření'!AD90&gt;0),1,0)</f>
        <v>0</v>
      </c>
      <c r="AE95" s="57">
        <f>IF(AND(AE$6&gt;=Parametry!$E$5,'závislosti hrozby a opatření'!AE90&gt;0),1,0)</f>
        <v>0</v>
      </c>
      <c r="AF95" s="57">
        <f>IF(AND(AF$6&gt;=Parametry!$E$5,'závislosti hrozby a opatření'!AF90&gt;0),1,0)</f>
        <v>0</v>
      </c>
      <c r="AG95" s="57">
        <f>IF(AND(AG$6&gt;=Parametry!$E$5,'závislosti hrozby a opatření'!AG90&gt;0),1,0)</f>
        <v>0</v>
      </c>
      <c r="AH95" s="57">
        <f>IF(AND(AH$6&gt;=Parametry!$E$5,'závislosti hrozby a opatření'!AH90&gt;0),1,0)</f>
        <v>0</v>
      </c>
      <c r="AI95" s="57">
        <f>IF(AND(AI$6&gt;=Parametry!$E$5,'závislosti hrozby a opatření'!AI90&gt;0),1,0)</f>
        <v>0</v>
      </c>
      <c r="AJ95" s="57">
        <f>IF(AND(AJ$6&gt;=Parametry!$E$5,'závislosti hrozby a opatření'!AJ90&gt;0),1,0)</f>
        <v>1</v>
      </c>
      <c r="AK95" s="57">
        <f>IF(AND(AK$6&gt;=Parametry!$E$5,'závislosti hrozby a opatření'!AK90&gt;0),1,0)</f>
        <v>1</v>
      </c>
      <c r="AL95" s="57">
        <f>IF(AND(AL$6&gt;=Parametry!$E$5,'závislosti hrozby a opatření'!AL90&gt;0),1,0)</f>
        <v>0</v>
      </c>
      <c r="AM95" s="57">
        <f>IF(AND(AM$6&gt;=Parametry!$E$5,'závislosti hrozby a opatření'!AM90&gt;0),1,0)</f>
        <v>0</v>
      </c>
      <c r="AN95" s="57">
        <f>IF(AND(AN$6&gt;=Parametry!$E$5,'závislosti hrozby a opatření'!AN90&gt;0),1,0)</f>
        <v>0</v>
      </c>
      <c r="AO95" s="57">
        <f>IF(AND(AO$6&gt;=Parametry!$E$5,'závislosti hrozby a opatření'!AO90&gt;0),1,0)</f>
        <v>0</v>
      </c>
      <c r="AP95" s="57">
        <f>IF(AND(AP$6&gt;=Parametry!$E$5,'závislosti hrozby a opatření'!AP90&gt;0),1,0)</f>
        <v>0</v>
      </c>
      <c r="AQ95" s="57">
        <f>IF(AND(AQ$6&gt;=Parametry!$E$5,'závislosti hrozby a opatření'!AQ90&gt;0),1,0)</f>
        <v>0</v>
      </c>
      <c r="AR95" s="57">
        <f>IF(AND(AR$6&gt;=Parametry!$E$5,'závislosti hrozby a opatření'!AR90&gt;0),1,0)</f>
        <v>0</v>
      </c>
      <c r="AS95" s="57">
        <f>IF(AND(AS$6&gt;=Parametry!$E$5,'závislosti hrozby a opatření'!AS90&gt;0),1,0)</f>
        <v>0</v>
      </c>
      <c r="AT95" s="57">
        <f>IF(AND(AT$6&gt;=Parametry!$E$5,'závislosti hrozby a opatření'!AT90&gt;0),1,0)</f>
        <v>0</v>
      </c>
      <c r="AU95" s="57">
        <f>IF(AND(AU$6&gt;=Parametry!$E$5,'závislosti hrozby a opatření'!AU90&gt;0),1,0)</f>
        <v>0</v>
      </c>
    </row>
    <row r="96" spans="1:47" x14ac:dyDescent="0.25">
      <c r="A96" s="2" t="s">
        <v>275</v>
      </c>
      <c r="B96" s="2" t="s">
        <v>276</v>
      </c>
      <c r="C96" s="188">
        <f t="shared" si="3"/>
        <v>2</v>
      </c>
      <c r="D96" s="57">
        <f>IF(AND(D$6&gt;=Parametry!$E$5,'závislosti hrozby a opatření'!D91&gt;0),1,0)</f>
        <v>0</v>
      </c>
      <c r="E96" s="57">
        <f>IF(AND(E$6&gt;=Parametry!$E$5,'závislosti hrozby a opatření'!E91&gt;0),1,0)</f>
        <v>0</v>
      </c>
      <c r="F96" s="57">
        <f>IF(AND(F$6&gt;=Parametry!$E$5,'závislosti hrozby a opatření'!F91&gt;0),1,0)</f>
        <v>0</v>
      </c>
      <c r="G96" s="57">
        <f>IF(AND(G$6&gt;=Parametry!$E$5,'závislosti hrozby a opatření'!G91&gt;0),1,0)</f>
        <v>0</v>
      </c>
      <c r="H96" s="57">
        <f>IF(AND(H$6&gt;=Parametry!$E$5,'závislosti hrozby a opatření'!H91&gt;0),1,0)</f>
        <v>0</v>
      </c>
      <c r="I96" s="57">
        <f>IF(AND(I$6&gt;=Parametry!$E$5,'závislosti hrozby a opatření'!I91&gt;0),1,0)</f>
        <v>0</v>
      </c>
      <c r="J96" s="57">
        <f>IF(AND(J$6&gt;=Parametry!$E$5,'závislosti hrozby a opatření'!J91&gt;0),1,0)</f>
        <v>0</v>
      </c>
      <c r="K96" s="57">
        <f>IF(AND(K$6&gt;=Parametry!$E$5,'závislosti hrozby a opatření'!K91&gt;0),1,0)</f>
        <v>0</v>
      </c>
      <c r="L96" s="57">
        <f>IF(AND(L$6&gt;=Parametry!$E$5,'závislosti hrozby a opatření'!L91&gt;0),1,0)</f>
        <v>0</v>
      </c>
      <c r="M96" s="57">
        <f>IF(AND(M$6&gt;=Parametry!$E$5,'závislosti hrozby a opatření'!M91&gt;0),1,0)</f>
        <v>0</v>
      </c>
      <c r="N96" s="57">
        <f>IF(AND(N$6&gt;=Parametry!$E$5,'závislosti hrozby a opatření'!N91&gt;0),1,0)</f>
        <v>0</v>
      </c>
      <c r="O96" s="57">
        <f>IF(AND(O$6&gt;=Parametry!$E$5,'závislosti hrozby a opatření'!O91&gt;0),1,0)</f>
        <v>0</v>
      </c>
      <c r="P96" s="57">
        <f>IF(AND(P$6&gt;=Parametry!$E$5,'závislosti hrozby a opatření'!P91&gt;0),1,0)</f>
        <v>0</v>
      </c>
      <c r="Q96" s="57">
        <f>IF(AND(Q$6&gt;=Parametry!$E$5,'závislosti hrozby a opatření'!Q91&gt;0),1,0)</f>
        <v>0</v>
      </c>
      <c r="R96" s="57">
        <f>IF(AND(R$6&gt;=Parametry!$E$5,'závislosti hrozby a opatření'!R91&gt;0),1,0)</f>
        <v>1</v>
      </c>
      <c r="S96" s="57">
        <f>IF(AND(S$6&gt;=Parametry!$E$5,'závislosti hrozby a opatření'!S91&gt;0),1,0)</f>
        <v>0</v>
      </c>
      <c r="T96" s="57">
        <f>IF(AND(T$6&gt;=Parametry!$E$5,'závislosti hrozby a opatření'!T91&gt;0),1,0)</f>
        <v>0</v>
      </c>
      <c r="U96" s="57">
        <f>IF(AND(U$6&gt;=Parametry!$E$5,'závislosti hrozby a opatření'!U91&gt;0),1,0)</f>
        <v>0</v>
      </c>
      <c r="V96" s="57">
        <f>IF(AND(V$6&gt;=Parametry!$E$5,'závislosti hrozby a opatření'!V91&gt;0),1,0)</f>
        <v>0</v>
      </c>
      <c r="W96" s="57">
        <f>IF(AND(W$6&gt;=Parametry!$E$5,'závislosti hrozby a opatření'!W91&gt;0),1,0)</f>
        <v>0</v>
      </c>
      <c r="X96" s="57">
        <f>IF(AND(X$6&gt;=Parametry!$E$5,'závislosti hrozby a opatření'!X91&gt;0),1,0)</f>
        <v>0</v>
      </c>
      <c r="Y96" s="57">
        <f>IF(AND(Y$6&gt;=Parametry!$E$5,'závislosti hrozby a opatření'!Y91&gt;0),1,0)</f>
        <v>0</v>
      </c>
      <c r="Z96" s="57">
        <f>IF(AND(Z$6&gt;=Parametry!$E$5,'závislosti hrozby a opatření'!Z91&gt;0),1,0)</f>
        <v>0</v>
      </c>
      <c r="AA96" s="57">
        <f>IF(AND(AA$6&gt;=Parametry!$E$5,'závislosti hrozby a opatření'!AA91&gt;0),1,0)</f>
        <v>0</v>
      </c>
      <c r="AB96" s="57">
        <f>IF(AND(AB$6&gt;=Parametry!$E$5,'závislosti hrozby a opatření'!AB91&gt;0),1,0)</f>
        <v>0</v>
      </c>
      <c r="AC96" s="57">
        <f>IF(AND(AC$6&gt;=Parametry!$E$5,'závislosti hrozby a opatření'!AC91&gt;0),1,0)</f>
        <v>0</v>
      </c>
      <c r="AD96" s="57">
        <f>IF(AND(AD$6&gt;=Parametry!$E$5,'závislosti hrozby a opatření'!AD91&gt;0),1,0)</f>
        <v>0</v>
      </c>
      <c r="AE96" s="57">
        <f>IF(AND(AE$6&gt;=Parametry!$E$5,'závislosti hrozby a opatření'!AE91&gt;0),1,0)</f>
        <v>0</v>
      </c>
      <c r="AF96" s="57">
        <f>IF(AND(AF$6&gt;=Parametry!$E$5,'závislosti hrozby a opatření'!AF91&gt;0),1,0)</f>
        <v>0</v>
      </c>
      <c r="AG96" s="57">
        <f>IF(AND(AG$6&gt;=Parametry!$E$5,'závislosti hrozby a opatření'!AG91&gt;0),1,0)</f>
        <v>0</v>
      </c>
      <c r="AH96" s="57">
        <f>IF(AND(AH$6&gt;=Parametry!$E$5,'závislosti hrozby a opatření'!AH91&gt;0),1,0)</f>
        <v>0</v>
      </c>
      <c r="AI96" s="57">
        <f>IF(AND(AI$6&gt;=Parametry!$E$5,'závislosti hrozby a opatření'!AI91&gt;0),1,0)</f>
        <v>0</v>
      </c>
      <c r="AJ96" s="57">
        <f>IF(AND(AJ$6&gt;=Parametry!$E$5,'závislosti hrozby a opatření'!AJ91&gt;0),1,0)</f>
        <v>1</v>
      </c>
      <c r="AK96" s="57">
        <f>IF(AND(AK$6&gt;=Parametry!$E$5,'závislosti hrozby a opatření'!AK91&gt;0),1,0)</f>
        <v>0</v>
      </c>
      <c r="AL96" s="57">
        <f>IF(AND(AL$6&gt;=Parametry!$E$5,'závislosti hrozby a opatření'!AL91&gt;0),1,0)</f>
        <v>0</v>
      </c>
      <c r="AM96" s="57">
        <f>IF(AND(AM$6&gt;=Parametry!$E$5,'závislosti hrozby a opatření'!AM91&gt;0),1,0)</f>
        <v>0</v>
      </c>
      <c r="AN96" s="57">
        <f>IF(AND(AN$6&gt;=Parametry!$E$5,'závislosti hrozby a opatření'!AN91&gt;0),1,0)</f>
        <v>0</v>
      </c>
      <c r="AO96" s="57">
        <f>IF(AND(AO$6&gt;=Parametry!$E$5,'závislosti hrozby a opatření'!AO91&gt;0),1,0)</f>
        <v>0</v>
      </c>
      <c r="AP96" s="57">
        <f>IF(AND(AP$6&gt;=Parametry!$E$5,'závislosti hrozby a opatření'!AP91&gt;0),1,0)</f>
        <v>0</v>
      </c>
      <c r="AQ96" s="57">
        <f>IF(AND(AQ$6&gt;=Parametry!$E$5,'závislosti hrozby a opatření'!AQ91&gt;0),1,0)</f>
        <v>0</v>
      </c>
      <c r="AR96" s="57">
        <f>IF(AND(AR$6&gt;=Parametry!$E$5,'závislosti hrozby a opatření'!AR91&gt;0),1,0)</f>
        <v>0</v>
      </c>
      <c r="AS96" s="57">
        <f>IF(AND(AS$6&gt;=Parametry!$E$5,'závislosti hrozby a opatření'!AS91&gt;0),1,0)</f>
        <v>0</v>
      </c>
      <c r="AT96" s="57">
        <f>IF(AND(AT$6&gt;=Parametry!$E$5,'závislosti hrozby a opatření'!AT91&gt;0),1,0)</f>
        <v>0</v>
      </c>
      <c r="AU96" s="57">
        <f>IF(AND(AU$6&gt;=Parametry!$E$5,'závislosti hrozby a opatření'!AU91&gt;0),1,0)</f>
        <v>0</v>
      </c>
    </row>
    <row r="97" spans="1:47" x14ac:dyDescent="0.25">
      <c r="A97" s="2" t="s">
        <v>277</v>
      </c>
      <c r="B97" s="2" t="s">
        <v>278</v>
      </c>
      <c r="C97" s="188">
        <f t="shared" si="3"/>
        <v>3</v>
      </c>
      <c r="D97" s="57">
        <f>IF(AND(D$6&gt;=Parametry!$E$5,'závislosti hrozby a opatření'!D92&gt;0),1,0)</f>
        <v>0</v>
      </c>
      <c r="E97" s="57">
        <f>IF(AND(E$6&gt;=Parametry!$E$5,'závislosti hrozby a opatření'!E92&gt;0),1,0)</f>
        <v>0</v>
      </c>
      <c r="F97" s="57">
        <f>IF(AND(F$6&gt;=Parametry!$E$5,'závislosti hrozby a opatření'!F92&gt;0),1,0)</f>
        <v>0</v>
      </c>
      <c r="G97" s="57">
        <f>IF(AND(G$6&gt;=Parametry!$E$5,'závislosti hrozby a opatření'!G92&gt;0),1,0)</f>
        <v>0</v>
      </c>
      <c r="H97" s="57">
        <f>IF(AND(H$6&gt;=Parametry!$E$5,'závislosti hrozby a opatření'!H92&gt;0),1,0)</f>
        <v>0</v>
      </c>
      <c r="I97" s="57">
        <f>IF(AND(I$6&gt;=Parametry!$E$5,'závislosti hrozby a opatření'!I92&gt;0),1,0)</f>
        <v>0</v>
      </c>
      <c r="J97" s="57">
        <f>IF(AND(J$6&gt;=Parametry!$E$5,'závislosti hrozby a opatření'!J92&gt;0),1,0)</f>
        <v>0</v>
      </c>
      <c r="K97" s="57">
        <f>IF(AND(K$6&gt;=Parametry!$E$5,'závislosti hrozby a opatření'!K92&gt;0),1,0)</f>
        <v>0</v>
      </c>
      <c r="L97" s="57">
        <f>IF(AND(L$6&gt;=Parametry!$E$5,'závislosti hrozby a opatření'!L92&gt;0),1,0)</f>
        <v>0</v>
      </c>
      <c r="M97" s="57">
        <f>IF(AND(M$6&gt;=Parametry!$E$5,'závislosti hrozby a opatření'!M92&gt;0),1,0)</f>
        <v>0</v>
      </c>
      <c r="N97" s="57">
        <f>IF(AND(N$6&gt;=Parametry!$E$5,'závislosti hrozby a opatření'!N92&gt;0),1,0)</f>
        <v>0</v>
      </c>
      <c r="O97" s="57">
        <f>IF(AND(O$6&gt;=Parametry!$E$5,'závislosti hrozby a opatření'!O92&gt;0),1,0)</f>
        <v>0</v>
      </c>
      <c r="P97" s="57">
        <f>IF(AND(P$6&gt;=Parametry!$E$5,'závislosti hrozby a opatření'!P92&gt;0),1,0)</f>
        <v>0</v>
      </c>
      <c r="Q97" s="57">
        <f>IF(AND(Q$6&gt;=Parametry!$E$5,'závislosti hrozby a opatření'!Q92&gt;0),1,0)</f>
        <v>0</v>
      </c>
      <c r="R97" s="57">
        <f>IF(AND(R$6&gt;=Parametry!$E$5,'závislosti hrozby a opatření'!R92&gt;0),1,0)</f>
        <v>0</v>
      </c>
      <c r="S97" s="57">
        <f>IF(AND(S$6&gt;=Parametry!$E$5,'závislosti hrozby a opatření'!S92&gt;0),1,0)</f>
        <v>0</v>
      </c>
      <c r="T97" s="57">
        <f>IF(AND(T$6&gt;=Parametry!$E$5,'závislosti hrozby a opatření'!T92&gt;0),1,0)</f>
        <v>1</v>
      </c>
      <c r="U97" s="57">
        <f>IF(AND(U$6&gt;=Parametry!$E$5,'závislosti hrozby a opatření'!U92&gt;0),1,0)</f>
        <v>0</v>
      </c>
      <c r="V97" s="57">
        <f>IF(AND(V$6&gt;=Parametry!$E$5,'závislosti hrozby a opatření'!V92&gt;0),1,0)</f>
        <v>0</v>
      </c>
      <c r="W97" s="57">
        <f>IF(AND(W$6&gt;=Parametry!$E$5,'závislosti hrozby a opatření'!W92&gt;0),1,0)</f>
        <v>0</v>
      </c>
      <c r="X97" s="57">
        <f>IF(AND(X$6&gt;=Parametry!$E$5,'závislosti hrozby a opatření'!X92&gt;0),1,0)</f>
        <v>0</v>
      </c>
      <c r="Y97" s="57">
        <f>IF(AND(Y$6&gt;=Parametry!$E$5,'závislosti hrozby a opatření'!Y92&gt;0),1,0)</f>
        <v>0</v>
      </c>
      <c r="Z97" s="57">
        <f>IF(AND(Z$6&gt;=Parametry!$E$5,'závislosti hrozby a opatření'!Z92&gt;0),1,0)</f>
        <v>0</v>
      </c>
      <c r="AA97" s="57">
        <f>IF(AND(AA$6&gt;=Parametry!$E$5,'závislosti hrozby a opatření'!AA92&gt;0),1,0)</f>
        <v>0</v>
      </c>
      <c r="AB97" s="57">
        <f>IF(AND(AB$6&gt;=Parametry!$E$5,'závislosti hrozby a opatření'!AB92&gt;0),1,0)</f>
        <v>0</v>
      </c>
      <c r="AC97" s="57">
        <f>IF(AND(AC$6&gt;=Parametry!$E$5,'závislosti hrozby a opatření'!AC92&gt;0),1,0)</f>
        <v>0</v>
      </c>
      <c r="AD97" s="57">
        <f>IF(AND(AD$6&gt;=Parametry!$E$5,'závislosti hrozby a opatření'!AD92&gt;0),1,0)</f>
        <v>0</v>
      </c>
      <c r="AE97" s="57">
        <f>IF(AND(AE$6&gt;=Parametry!$E$5,'závislosti hrozby a opatření'!AE92&gt;0),1,0)</f>
        <v>0</v>
      </c>
      <c r="AF97" s="57">
        <f>IF(AND(AF$6&gt;=Parametry!$E$5,'závislosti hrozby a opatření'!AF92&gt;0),1,0)</f>
        <v>0</v>
      </c>
      <c r="AG97" s="57">
        <f>IF(AND(AG$6&gt;=Parametry!$E$5,'závislosti hrozby a opatření'!AG92&gt;0),1,0)</f>
        <v>0</v>
      </c>
      <c r="AH97" s="57">
        <f>IF(AND(AH$6&gt;=Parametry!$E$5,'závislosti hrozby a opatření'!AH92&gt;0),1,0)</f>
        <v>0</v>
      </c>
      <c r="AI97" s="57">
        <f>IF(AND(AI$6&gt;=Parametry!$E$5,'závislosti hrozby a opatření'!AI92&gt;0),1,0)</f>
        <v>0</v>
      </c>
      <c r="AJ97" s="57">
        <f>IF(AND(AJ$6&gt;=Parametry!$E$5,'závislosti hrozby a opatření'!AJ92&gt;0),1,0)</f>
        <v>1</v>
      </c>
      <c r="AK97" s="57">
        <f>IF(AND(AK$6&gt;=Parametry!$E$5,'závislosti hrozby a opatření'!AK92&gt;0),1,0)</f>
        <v>0</v>
      </c>
      <c r="AL97" s="57">
        <f>IF(AND(AL$6&gt;=Parametry!$E$5,'závislosti hrozby a opatření'!AL92&gt;0),1,0)</f>
        <v>1</v>
      </c>
      <c r="AM97" s="57">
        <f>IF(AND(AM$6&gt;=Parametry!$E$5,'závislosti hrozby a opatření'!AM92&gt;0),1,0)</f>
        <v>0</v>
      </c>
      <c r="AN97" s="57">
        <f>IF(AND(AN$6&gt;=Parametry!$E$5,'závislosti hrozby a opatření'!AN92&gt;0),1,0)</f>
        <v>0</v>
      </c>
      <c r="AO97" s="57">
        <f>IF(AND(AO$6&gt;=Parametry!$E$5,'závislosti hrozby a opatření'!AO92&gt;0),1,0)</f>
        <v>0</v>
      </c>
      <c r="AP97" s="57">
        <f>IF(AND(AP$6&gt;=Parametry!$E$5,'závislosti hrozby a opatření'!AP92&gt;0),1,0)</f>
        <v>0</v>
      </c>
      <c r="AQ97" s="57">
        <f>IF(AND(AQ$6&gt;=Parametry!$E$5,'závislosti hrozby a opatření'!AQ92&gt;0),1,0)</f>
        <v>0</v>
      </c>
      <c r="AR97" s="57">
        <f>IF(AND(AR$6&gt;=Parametry!$E$5,'závislosti hrozby a opatření'!AR92&gt;0),1,0)</f>
        <v>0</v>
      </c>
      <c r="AS97" s="57">
        <f>IF(AND(AS$6&gt;=Parametry!$E$5,'závislosti hrozby a opatření'!AS92&gt;0),1,0)</f>
        <v>0</v>
      </c>
      <c r="AT97" s="57">
        <f>IF(AND(AT$6&gt;=Parametry!$E$5,'závislosti hrozby a opatření'!AT92&gt;0),1,0)</f>
        <v>0</v>
      </c>
      <c r="AU97" s="57">
        <f>IF(AND(AU$6&gt;=Parametry!$E$5,'závislosti hrozby a opatření'!AU92&gt;0),1,0)</f>
        <v>0</v>
      </c>
    </row>
    <row r="98" spans="1:47" x14ac:dyDescent="0.25">
      <c r="A98" s="2" t="s">
        <v>279</v>
      </c>
      <c r="B98" s="2" t="s">
        <v>280</v>
      </c>
      <c r="C98" s="188">
        <f t="shared" si="3"/>
        <v>4</v>
      </c>
      <c r="D98" s="57">
        <f>IF(AND(D$6&gt;=Parametry!$E$5,'závislosti hrozby a opatření'!D93&gt;0),1,0)</f>
        <v>0</v>
      </c>
      <c r="E98" s="57">
        <f>IF(AND(E$6&gt;=Parametry!$E$5,'závislosti hrozby a opatření'!E93&gt;0),1,0)</f>
        <v>0</v>
      </c>
      <c r="F98" s="57">
        <f>IF(AND(F$6&gt;=Parametry!$E$5,'závislosti hrozby a opatření'!F93&gt;0),1,0)</f>
        <v>0</v>
      </c>
      <c r="G98" s="57">
        <f>IF(AND(G$6&gt;=Parametry!$E$5,'závislosti hrozby a opatření'!G93&gt;0),1,0)</f>
        <v>0</v>
      </c>
      <c r="H98" s="57">
        <f>IF(AND(H$6&gt;=Parametry!$E$5,'závislosti hrozby a opatření'!H93&gt;0),1,0)</f>
        <v>0</v>
      </c>
      <c r="I98" s="57">
        <f>IF(AND(I$6&gt;=Parametry!$E$5,'závislosti hrozby a opatření'!I93&gt;0),1,0)</f>
        <v>0</v>
      </c>
      <c r="J98" s="57">
        <f>IF(AND(J$6&gt;=Parametry!$E$5,'závislosti hrozby a opatření'!J93&gt;0),1,0)</f>
        <v>0</v>
      </c>
      <c r="K98" s="57">
        <f>IF(AND(K$6&gt;=Parametry!$E$5,'závislosti hrozby a opatření'!K93&gt;0),1,0)</f>
        <v>0</v>
      </c>
      <c r="L98" s="57">
        <f>IF(AND(L$6&gt;=Parametry!$E$5,'závislosti hrozby a opatření'!L93&gt;0),1,0)</f>
        <v>0</v>
      </c>
      <c r="M98" s="57">
        <f>IF(AND(M$6&gt;=Parametry!$E$5,'závislosti hrozby a opatření'!M93&gt;0),1,0)</f>
        <v>0</v>
      </c>
      <c r="N98" s="57">
        <f>IF(AND(N$6&gt;=Parametry!$E$5,'závislosti hrozby a opatření'!N93&gt;0),1,0)</f>
        <v>0</v>
      </c>
      <c r="O98" s="57">
        <f>IF(AND(O$6&gt;=Parametry!$E$5,'závislosti hrozby a opatření'!O93&gt;0),1,0)</f>
        <v>0</v>
      </c>
      <c r="P98" s="57">
        <f>IF(AND(P$6&gt;=Parametry!$E$5,'závislosti hrozby a opatření'!P93&gt;0),1,0)</f>
        <v>0</v>
      </c>
      <c r="Q98" s="57">
        <f>IF(AND(Q$6&gt;=Parametry!$E$5,'závislosti hrozby a opatření'!Q93&gt;0),1,0)</f>
        <v>0</v>
      </c>
      <c r="R98" s="57">
        <f>IF(AND(R$6&gt;=Parametry!$E$5,'závislosti hrozby a opatření'!R93&gt;0),1,0)</f>
        <v>0</v>
      </c>
      <c r="S98" s="57">
        <f>IF(AND(S$6&gt;=Parametry!$E$5,'závislosti hrozby a opatření'!S93&gt;0),1,0)</f>
        <v>0</v>
      </c>
      <c r="T98" s="57">
        <f>IF(AND(T$6&gt;=Parametry!$E$5,'závislosti hrozby a opatření'!T93&gt;0),1,0)</f>
        <v>1</v>
      </c>
      <c r="U98" s="57">
        <f>IF(AND(U$6&gt;=Parametry!$E$5,'závislosti hrozby a opatření'!U93&gt;0),1,0)</f>
        <v>0</v>
      </c>
      <c r="V98" s="57">
        <f>IF(AND(V$6&gt;=Parametry!$E$5,'závislosti hrozby a opatření'!V93&gt;0),1,0)</f>
        <v>1</v>
      </c>
      <c r="W98" s="57">
        <f>IF(AND(W$6&gt;=Parametry!$E$5,'závislosti hrozby a opatření'!W93&gt;0),1,0)</f>
        <v>0</v>
      </c>
      <c r="X98" s="57">
        <f>IF(AND(X$6&gt;=Parametry!$E$5,'závislosti hrozby a opatření'!X93&gt;0),1,0)</f>
        <v>0</v>
      </c>
      <c r="Y98" s="57">
        <f>IF(AND(Y$6&gt;=Parametry!$E$5,'závislosti hrozby a opatření'!Y93&gt;0),1,0)</f>
        <v>0</v>
      </c>
      <c r="Z98" s="57">
        <f>IF(AND(Z$6&gt;=Parametry!$E$5,'závislosti hrozby a opatření'!Z93&gt;0),1,0)</f>
        <v>0</v>
      </c>
      <c r="AA98" s="57">
        <f>IF(AND(AA$6&gt;=Parametry!$E$5,'závislosti hrozby a opatření'!AA93&gt;0),1,0)</f>
        <v>0</v>
      </c>
      <c r="AB98" s="57">
        <f>IF(AND(AB$6&gt;=Parametry!$E$5,'závislosti hrozby a opatření'!AB93&gt;0),1,0)</f>
        <v>0</v>
      </c>
      <c r="AC98" s="57">
        <f>IF(AND(AC$6&gt;=Parametry!$E$5,'závislosti hrozby a opatření'!AC93&gt;0),1,0)</f>
        <v>0</v>
      </c>
      <c r="AD98" s="57">
        <f>IF(AND(AD$6&gt;=Parametry!$E$5,'závislosti hrozby a opatření'!AD93&gt;0),1,0)</f>
        <v>0</v>
      </c>
      <c r="AE98" s="57">
        <f>IF(AND(AE$6&gt;=Parametry!$E$5,'závislosti hrozby a opatření'!AE93&gt;0),1,0)</f>
        <v>0</v>
      </c>
      <c r="AF98" s="57">
        <f>IF(AND(AF$6&gt;=Parametry!$E$5,'závislosti hrozby a opatření'!AF93&gt;0),1,0)</f>
        <v>0</v>
      </c>
      <c r="AG98" s="57">
        <f>IF(AND(AG$6&gt;=Parametry!$E$5,'závislosti hrozby a opatření'!AG93&gt;0),1,0)</f>
        <v>0</v>
      </c>
      <c r="AH98" s="57">
        <f>IF(AND(AH$6&gt;=Parametry!$E$5,'závislosti hrozby a opatření'!AH93&gt;0),1,0)</f>
        <v>0</v>
      </c>
      <c r="AI98" s="57">
        <f>IF(AND(AI$6&gt;=Parametry!$E$5,'závislosti hrozby a opatření'!AI93&gt;0),1,0)</f>
        <v>0</v>
      </c>
      <c r="AJ98" s="57">
        <f>IF(AND(AJ$6&gt;=Parametry!$E$5,'závislosti hrozby a opatření'!AJ93&gt;0),1,0)</f>
        <v>1</v>
      </c>
      <c r="AK98" s="57">
        <f>IF(AND(AK$6&gt;=Parametry!$E$5,'závislosti hrozby a opatření'!AK93&gt;0),1,0)</f>
        <v>1</v>
      </c>
      <c r="AL98" s="57">
        <f>IF(AND(AL$6&gt;=Parametry!$E$5,'závislosti hrozby a opatření'!AL93&gt;0),1,0)</f>
        <v>0</v>
      </c>
      <c r="AM98" s="57">
        <f>IF(AND(AM$6&gt;=Parametry!$E$5,'závislosti hrozby a opatření'!AM93&gt;0),1,0)</f>
        <v>0</v>
      </c>
      <c r="AN98" s="57">
        <f>IF(AND(AN$6&gt;=Parametry!$E$5,'závislosti hrozby a opatření'!AN93&gt;0),1,0)</f>
        <v>0</v>
      </c>
      <c r="AO98" s="57">
        <f>IF(AND(AO$6&gt;=Parametry!$E$5,'závislosti hrozby a opatření'!AO93&gt;0),1,0)</f>
        <v>0</v>
      </c>
      <c r="AP98" s="57">
        <f>IF(AND(AP$6&gt;=Parametry!$E$5,'závislosti hrozby a opatření'!AP93&gt;0),1,0)</f>
        <v>0</v>
      </c>
      <c r="AQ98" s="57">
        <f>IF(AND(AQ$6&gt;=Parametry!$E$5,'závislosti hrozby a opatření'!AQ93&gt;0),1,0)</f>
        <v>0</v>
      </c>
      <c r="AR98" s="57">
        <f>IF(AND(AR$6&gt;=Parametry!$E$5,'závislosti hrozby a opatření'!AR93&gt;0),1,0)</f>
        <v>0</v>
      </c>
      <c r="AS98" s="57">
        <f>IF(AND(AS$6&gt;=Parametry!$E$5,'závislosti hrozby a opatření'!AS93&gt;0),1,0)</f>
        <v>0</v>
      </c>
      <c r="AT98" s="57">
        <f>IF(AND(AT$6&gt;=Parametry!$E$5,'závislosti hrozby a opatření'!AT93&gt;0),1,0)</f>
        <v>0</v>
      </c>
      <c r="AU98" s="57">
        <f>IF(AND(AU$6&gt;=Parametry!$E$5,'závislosti hrozby a opatření'!AU93&gt;0),1,0)</f>
        <v>0</v>
      </c>
    </row>
    <row r="99" spans="1:47" x14ac:dyDescent="0.25">
      <c r="A99" s="2" t="s">
        <v>281</v>
      </c>
      <c r="B99" s="2" t="s">
        <v>282</v>
      </c>
      <c r="C99" s="188">
        <f t="shared" si="3"/>
        <v>2</v>
      </c>
      <c r="D99" s="57">
        <f>IF(AND(D$6&gt;=Parametry!$E$5,'závislosti hrozby a opatření'!D94&gt;0),1,0)</f>
        <v>0</v>
      </c>
      <c r="E99" s="57">
        <f>IF(AND(E$6&gt;=Parametry!$E$5,'závislosti hrozby a opatření'!E94&gt;0),1,0)</f>
        <v>0</v>
      </c>
      <c r="F99" s="57">
        <f>IF(AND(F$6&gt;=Parametry!$E$5,'závislosti hrozby a opatření'!F94&gt;0),1,0)</f>
        <v>0</v>
      </c>
      <c r="G99" s="57">
        <f>IF(AND(G$6&gt;=Parametry!$E$5,'závislosti hrozby a opatření'!G94&gt;0),1,0)</f>
        <v>0</v>
      </c>
      <c r="H99" s="57">
        <f>IF(AND(H$6&gt;=Parametry!$E$5,'závislosti hrozby a opatření'!H94&gt;0),1,0)</f>
        <v>0</v>
      </c>
      <c r="I99" s="57">
        <f>IF(AND(I$6&gt;=Parametry!$E$5,'závislosti hrozby a opatření'!I94&gt;0),1,0)</f>
        <v>0</v>
      </c>
      <c r="J99" s="57">
        <f>IF(AND(J$6&gt;=Parametry!$E$5,'závislosti hrozby a opatření'!J94&gt;0),1,0)</f>
        <v>0</v>
      </c>
      <c r="K99" s="57">
        <f>IF(AND(K$6&gt;=Parametry!$E$5,'závislosti hrozby a opatření'!K94&gt;0),1,0)</f>
        <v>0</v>
      </c>
      <c r="L99" s="57">
        <f>IF(AND(L$6&gt;=Parametry!$E$5,'závislosti hrozby a opatření'!L94&gt;0),1,0)</f>
        <v>0</v>
      </c>
      <c r="M99" s="57">
        <f>IF(AND(M$6&gt;=Parametry!$E$5,'závislosti hrozby a opatření'!M94&gt;0),1,0)</f>
        <v>0</v>
      </c>
      <c r="N99" s="57">
        <f>IF(AND(N$6&gt;=Parametry!$E$5,'závislosti hrozby a opatření'!N94&gt;0),1,0)</f>
        <v>0</v>
      </c>
      <c r="O99" s="57">
        <f>IF(AND(O$6&gt;=Parametry!$E$5,'závislosti hrozby a opatření'!O94&gt;0),1,0)</f>
        <v>0</v>
      </c>
      <c r="P99" s="57">
        <f>IF(AND(P$6&gt;=Parametry!$E$5,'závislosti hrozby a opatření'!P94&gt;0),1,0)</f>
        <v>0</v>
      </c>
      <c r="Q99" s="57">
        <f>IF(AND(Q$6&gt;=Parametry!$E$5,'závislosti hrozby a opatření'!Q94&gt;0),1,0)</f>
        <v>0</v>
      </c>
      <c r="R99" s="57">
        <f>IF(AND(R$6&gt;=Parametry!$E$5,'závislosti hrozby a opatření'!R94&gt;0),1,0)</f>
        <v>0</v>
      </c>
      <c r="S99" s="57">
        <f>IF(AND(S$6&gt;=Parametry!$E$5,'závislosti hrozby a opatření'!S94&gt;0),1,0)</f>
        <v>0</v>
      </c>
      <c r="T99" s="57">
        <f>IF(AND(T$6&gt;=Parametry!$E$5,'závislosti hrozby a opatření'!T94&gt;0),1,0)</f>
        <v>1</v>
      </c>
      <c r="U99" s="57">
        <f>IF(AND(U$6&gt;=Parametry!$E$5,'závislosti hrozby a opatření'!U94&gt;0),1,0)</f>
        <v>0</v>
      </c>
      <c r="V99" s="57">
        <f>IF(AND(V$6&gt;=Parametry!$E$5,'závislosti hrozby a opatření'!V94&gt;0),1,0)</f>
        <v>0</v>
      </c>
      <c r="W99" s="57">
        <f>IF(AND(W$6&gt;=Parametry!$E$5,'závislosti hrozby a opatření'!W94&gt;0),1,0)</f>
        <v>0</v>
      </c>
      <c r="X99" s="57">
        <f>IF(AND(X$6&gt;=Parametry!$E$5,'závislosti hrozby a opatření'!X94&gt;0),1,0)</f>
        <v>0</v>
      </c>
      <c r="Y99" s="57">
        <f>IF(AND(Y$6&gt;=Parametry!$E$5,'závislosti hrozby a opatření'!Y94&gt;0),1,0)</f>
        <v>0</v>
      </c>
      <c r="Z99" s="57">
        <f>IF(AND(Z$6&gt;=Parametry!$E$5,'závislosti hrozby a opatření'!Z94&gt;0),1,0)</f>
        <v>0</v>
      </c>
      <c r="AA99" s="57">
        <f>IF(AND(AA$6&gt;=Parametry!$E$5,'závislosti hrozby a opatření'!AA94&gt;0),1,0)</f>
        <v>0</v>
      </c>
      <c r="AB99" s="57">
        <f>IF(AND(AB$6&gt;=Parametry!$E$5,'závislosti hrozby a opatření'!AB94&gt;0),1,0)</f>
        <v>0</v>
      </c>
      <c r="AC99" s="57">
        <f>IF(AND(AC$6&gt;=Parametry!$E$5,'závislosti hrozby a opatření'!AC94&gt;0),1,0)</f>
        <v>0</v>
      </c>
      <c r="AD99" s="57">
        <f>IF(AND(AD$6&gt;=Parametry!$E$5,'závislosti hrozby a opatření'!AD94&gt;0),1,0)</f>
        <v>0</v>
      </c>
      <c r="AE99" s="57">
        <f>IF(AND(AE$6&gt;=Parametry!$E$5,'závislosti hrozby a opatření'!AE94&gt;0),1,0)</f>
        <v>0</v>
      </c>
      <c r="AF99" s="57">
        <f>IF(AND(AF$6&gt;=Parametry!$E$5,'závislosti hrozby a opatření'!AF94&gt;0),1,0)</f>
        <v>0</v>
      </c>
      <c r="AG99" s="57">
        <f>IF(AND(AG$6&gt;=Parametry!$E$5,'závislosti hrozby a opatření'!AG94&gt;0),1,0)</f>
        <v>0</v>
      </c>
      <c r="AH99" s="57">
        <f>IF(AND(AH$6&gt;=Parametry!$E$5,'závislosti hrozby a opatření'!AH94&gt;0),1,0)</f>
        <v>0</v>
      </c>
      <c r="AI99" s="57">
        <f>IF(AND(AI$6&gt;=Parametry!$E$5,'závislosti hrozby a opatření'!AI94&gt;0),1,0)</f>
        <v>0</v>
      </c>
      <c r="AJ99" s="57">
        <f>IF(AND(AJ$6&gt;=Parametry!$E$5,'závislosti hrozby a opatření'!AJ94&gt;0),1,0)</f>
        <v>1</v>
      </c>
      <c r="AK99" s="57">
        <f>IF(AND(AK$6&gt;=Parametry!$E$5,'závislosti hrozby a opatření'!AK94&gt;0),1,0)</f>
        <v>0</v>
      </c>
      <c r="AL99" s="57">
        <f>IF(AND(AL$6&gt;=Parametry!$E$5,'závislosti hrozby a opatření'!AL94&gt;0),1,0)</f>
        <v>0</v>
      </c>
      <c r="AM99" s="57">
        <f>IF(AND(AM$6&gt;=Parametry!$E$5,'závislosti hrozby a opatření'!AM94&gt;0),1,0)</f>
        <v>0</v>
      </c>
      <c r="AN99" s="57">
        <f>IF(AND(AN$6&gt;=Parametry!$E$5,'závislosti hrozby a opatření'!AN94&gt;0),1,0)</f>
        <v>0</v>
      </c>
      <c r="AO99" s="57">
        <f>IF(AND(AO$6&gt;=Parametry!$E$5,'závislosti hrozby a opatření'!AO94&gt;0),1,0)</f>
        <v>0</v>
      </c>
      <c r="AP99" s="57">
        <f>IF(AND(AP$6&gt;=Parametry!$E$5,'závislosti hrozby a opatření'!AP94&gt;0),1,0)</f>
        <v>0</v>
      </c>
      <c r="AQ99" s="57">
        <f>IF(AND(AQ$6&gt;=Parametry!$E$5,'závislosti hrozby a opatření'!AQ94&gt;0),1,0)</f>
        <v>0</v>
      </c>
      <c r="AR99" s="57">
        <f>IF(AND(AR$6&gt;=Parametry!$E$5,'závislosti hrozby a opatření'!AR94&gt;0),1,0)</f>
        <v>0</v>
      </c>
      <c r="AS99" s="57">
        <f>IF(AND(AS$6&gt;=Parametry!$E$5,'závislosti hrozby a opatření'!AS94&gt;0),1,0)</f>
        <v>0</v>
      </c>
      <c r="AT99" s="57">
        <f>IF(AND(AT$6&gt;=Parametry!$E$5,'závislosti hrozby a opatření'!AT94&gt;0),1,0)</f>
        <v>0</v>
      </c>
      <c r="AU99" s="57">
        <f>IF(AND(AU$6&gt;=Parametry!$E$5,'závislosti hrozby a opatření'!AU94&gt;0),1,0)</f>
        <v>0</v>
      </c>
    </row>
    <row r="100" spans="1:47" x14ac:dyDescent="0.25">
      <c r="A100" s="2" t="s">
        <v>283</v>
      </c>
      <c r="B100" s="2" t="s">
        <v>284</v>
      </c>
      <c r="C100" s="188">
        <f t="shared" si="3"/>
        <v>3</v>
      </c>
      <c r="D100" s="57">
        <f>IF(AND(D$6&gt;=Parametry!$E$5,'závislosti hrozby a opatření'!D95&gt;0),1,0)</f>
        <v>0</v>
      </c>
      <c r="E100" s="57">
        <f>IF(AND(E$6&gt;=Parametry!$E$5,'závislosti hrozby a opatření'!E95&gt;0),1,0)</f>
        <v>0</v>
      </c>
      <c r="F100" s="57">
        <f>IF(AND(F$6&gt;=Parametry!$E$5,'závislosti hrozby a opatření'!F95&gt;0),1,0)</f>
        <v>0</v>
      </c>
      <c r="G100" s="57">
        <f>IF(AND(G$6&gt;=Parametry!$E$5,'závislosti hrozby a opatření'!G95&gt;0),1,0)</f>
        <v>0</v>
      </c>
      <c r="H100" s="57">
        <f>IF(AND(H$6&gt;=Parametry!$E$5,'závislosti hrozby a opatření'!H95&gt;0),1,0)</f>
        <v>0</v>
      </c>
      <c r="I100" s="57">
        <f>IF(AND(I$6&gt;=Parametry!$E$5,'závislosti hrozby a opatření'!I95&gt;0),1,0)</f>
        <v>0</v>
      </c>
      <c r="J100" s="57">
        <f>IF(AND(J$6&gt;=Parametry!$E$5,'závislosti hrozby a opatření'!J95&gt;0),1,0)</f>
        <v>0</v>
      </c>
      <c r="K100" s="57">
        <f>IF(AND(K$6&gt;=Parametry!$E$5,'závislosti hrozby a opatření'!K95&gt;0),1,0)</f>
        <v>0</v>
      </c>
      <c r="L100" s="57">
        <f>IF(AND(L$6&gt;=Parametry!$E$5,'závislosti hrozby a opatření'!L95&gt;0),1,0)</f>
        <v>0</v>
      </c>
      <c r="M100" s="57">
        <f>IF(AND(M$6&gt;=Parametry!$E$5,'závislosti hrozby a opatření'!M95&gt;0),1,0)</f>
        <v>0</v>
      </c>
      <c r="N100" s="57">
        <f>IF(AND(N$6&gt;=Parametry!$E$5,'závislosti hrozby a opatření'!N95&gt;0),1,0)</f>
        <v>0</v>
      </c>
      <c r="O100" s="57">
        <f>IF(AND(O$6&gt;=Parametry!$E$5,'závislosti hrozby a opatření'!O95&gt;0),1,0)</f>
        <v>0</v>
      </c>
      <c r="P100" s="57">
        <f>IF(AND(P$6&gt;=Parametry!$E$5,'závislosti hrozby a opatření'!P95&gt;0),1,0)</f>
        <v>0</v>
      </c>
      <c r="Q100" s="57">
        <f>IF(AND(Q$6&gt;=Parametry!$E$5,'závislosti hrozby a opatření'!Q95&gt;0),1,0)</f>
        <v>0</v>
      </c>
      <c r="R100" s="57">
        <f>IF(AND(R$6&gt;=Parametry!$E$5,'závislosti hrozby a opatření'!R95&gt;0),1,0)</f>
        <v>0</v>
      </c>
      <c r="S100" s="57">
        <f>IF(AND(S$6&gt;=Parametry!$E$5,'závislosti hrozby a opatření'!S95&gt;0),1,0)</f>
        <v>0</v>
      </c>
      <c r="T100" s="57">
        <f>IF(AND(T$6&gt;=Parametry!$E$5,'závislosti hrozby a opatření'!T95&gt;0),1,0)</f>
        <v>1</v>
      </c>
      <c r="U100" s="57">
        <f>IF(AND(U$6&gt;=Parametry!$E$5,'závislosti hrozby a opatření'!U95&gt;0),1,0)</f>
        <v>0</v>
      </c>
      <c r="V100" s="57">
        <f>IF(AND(V$6&gt;=Parametry!$E$5,'závislosti hrozby a opatření'!V95&gt;0),1,0)</f>
        <v>0</v>
      </c>
      <c r="W100" s="57">
        <f>IF(AND(W$6&gt;=Parametry!$E$5,'závislosti hrozby a opatření'!W95&gt;0),1,0)</f>
        <v>0</v>
      </c>
      <c r="X100" s="57">
        <f>IF(AND(X$6&gt;=Parametry!$E$5,'závislosti hrozby a opatření'!X95&gt;0),1,0)</f>
        <v>0</v>
      </c>
      <c r="Y100" s="57">
        <f>IF(AND(Y$6&gt;=Parametry!$E$5,'závislosti hrozby a opatření'!Y95&gt;0),1,0)</f>
        <v>0</v>
      </c>
      <c r="Z100" s="57">
        <f>IF(AND(Z$6&gt;=Parametry!$E$5,'závislosti hrozby a opatření'!Z95&gt;0),1,0)</f>
        <v>0</v>
      </c>
      <c r="AA100" s="57">
        <f>IF(AND(AA$6&gt;=Parametry!$E$5,'závislosti hrozby a opatření'!AA95&gt;0),1,0)</f>
        <v>0</v>
      </c>
      <c r="AB100" s="57">
        <f>IF(AND(AB$6&gt;=Parametry!$E$5,'závislosti hrozby a opatření'!AB95&gt;0),1,0)</f>
        <v>0</v>
      </c>
      <c r="AC100" s="57">
        <f>IF(AND(AC$6&gt;=Parametry!$E$5,'závislosti hrozby a opatření'!AC95&gt;0),1,0)</f>
        <v>0</v>
      </c>
      <c r="AD100" s="57">
        <f>IF(AND(AD$6&gt;=Parametry!$E$5,'závislosti hrozby a opatření'!AD95&gt;0),1,0)</f>
        <v>0</v>
      </c>
      <c r="AE100" s="57">
        <f>IF(AND(AE$6&gt;=Parametry!$E$5,'závislosti hrozby a opatření'!AE95&gt;0),1,0)</f>
        <v>0</v>
      </c>
      <c r="AF100" s="57">
        <f>IF(AND(AF$6&gt;=Parametry!$E$5,'závislosti hrozby a opatření'!AF95&gt;0),1,0)</f>
        <v>0</v>
      </c>
      <c r="AG100" s="57">
        <f>IF(AND(AG$6&gt;=Parametry!$E$5,'závislosti hrozby a opatření'!AG95&gt;0),1,0)</f>
        <v>0</v>
      </c>
      <c r="AH100" s="57">
        <f>IF(AND(AH$6&gt;=Parametry!$E$5,'závislosti hrozby a opatření'!AH95&gt;0),1,0)</f>
        <v>0</v>
      </c>
      <c r="AI100" s="57">
        <f>IF(AND(AI$6&gt;=Parametry!$E$5,'závislosti hrozby a opatření'!AI95&gt;0),1,0)</f>
        <v>0</v>
      </c>
      <c r="AJ100" s="57">
        <f>IF(AND(AJ$6&gt;=Parametry!$E$5,'závislosti hrozby a opatření'!AJ95&gt;0),1,0)</f>
        <v>1</v>
      </c>
      <c r="AK100" s="57">
        <f>IF(AND(AK$6&gt;=Parametry!$E$5,'závislosti hrozby a opatření'!AK95&gt;0),1,0)</f>
        <v>1</v>
      </c>
      <c r="AL100" s="57">
        <f>IF(AND(AL$6&gt;=Parametry!$E$5,'závislosti hrozby a opatření'!AL95&gt;0),1,0)</f>
        <v>0</v>
      </c>
      <c r="AM100" s="57">
        <f>IF(AND(AM$6&gt;=Parametry!$E$5,'závislosti hrozby a opatření'!AM95&gt;0),1,0)</f>
        <v>0</v>
      </c>
      <c r="AN100" s="57">
        <f>IF(AND(AN$6&gt;=Parametry!$E$5,'závislosti hrozby a opatření'!AN95&gt;0),1,0)</f>
        <v>0</v>
      </c>
      <c r="AO100" s="57">
        <f>IF(AND(AO$6&gt;=Parametry!$E$5,'závislosti hrozby a opatření'!AO95&gt;0),1,0)</f>
        <v>0</v>
      </c>
      <c r="AP100" s="57">
        <f>IF(AND(AP$6&gt;=Parametry!$E$5,'závislosti hrozby a opatření'!AP95&gt;0),1,0)</f>
        <v>0</v>
      </c>
      <c r="AQ100" s="57">
        <f>IF(AND(AQ$6&gt;=Parametry!$E$5,'závislosti hrozby a opatření'!AQ95&gt;0),1,0)</f>
        <v>0</v>
      </c>
      <c r="AR100" s="57">
        <f>IF(AND(AR$6&gt;=Parametry!$E$5,'závislosti hrozby a opatření'!AR95&gt;0),1,0)</f>
        <v>0</v>
      </c>
      <c r="AS100" s="57">
        <f>IF(AND(AS$6&gt;=Parametry!$E$5,'závislosti hrozby a opatření'!AS95&gt;0),1,0)</f>
        <v>0</v>
      </c>
      <c r="AT100" s="57">
        <f>IF(AND(AT$6&gt;=Parametry!$E$5,'závislosti hrozby a opatření'!AT95&gt;0),1,0)</f>
        <v>0</v>
      </c>
      <c r="AU100" s="57">
        <f>IF(AND(AU$6&gt;=Parametry!$E$5,'závislosti hrozby a opatření'!AU95&gt;0),1,0)</f>
        <v>0</v>
      </c>
    </row>
    <row r="101" spans="1:47" x14ac:dyDescent="0.25">
      <c r="A101" s="2" t="s">
        <v>285</v>
      </c>
      <c r="B101" s="2" t="s">
        <v>286</v>
      </c>
      <c r="C101" s="188">
        <f t="shared" si="3"/>
        <v>6</v>
      </c>
      <c r="D101" s="57">
        <f>IF(AND(D$6&gt;=Parametry!$E$5,'závislosti hrozby a opatření'!D96&gt;0),1,0)</f>
        <v>0</v>
      </c>
      <c r="E101" s="57">
        <f>IF(AND(E$6&gt;=Parametry!$E$5,'závislosti hrozby a opatření'!E96&gt;0),1,0)</f>
        <v>0</v>
      </c>
      <c r="F101" s="57">
        <f>IF(AND(F$6&gt;=Parametry!$E$5,'závislosti hrozby a opatření'!F96&gt;0),1,0)</f>
        <v>0</v>
      </c>
      <c r="G101" s="57">
        <f>IF(AND(G$6&gt;=Parametry!$E$5,'závislosti hrozby a opatření'!G96&gt;0),1,0)</f>
        <v>0</v>
      </c>
      <c r="H101" s="57">
        <f>IF(AND(H$6&gt;=Parametry!$E$5,'závislosti hrozby a opatření'!H96&gt;0),1,0)</f>
        <v>0</v>
      </c>
      <c r="I101" s="57">
        <f>IF(AND(I$6&gt;=Parametry!$E$5,'závislosti hrozby a opatření'!I96&gt;0),1,0)</f>
        <v>0</v>
      </c>
      <c r="J101" s="57">
        <f>IF(AND(J$6&gt;=Parametry!$E$5,'závislosti hrozby a opatření'!J96&gt;0),1,0)</f>
        <v>0</v>
      </c>
      <c r="K101" s="57">
        <f>IF(AND(K$6&gt;=Parametry!$E$5,'závislosti hrozby a opatření'!K96&gt;0),1,0)</f>
        <v>0</v>
      </c>
      <c r="L101" s="57">
        <f>IF(AND(L$6&gt;=Parametry!$E$5,'závislosti hrozby a opatření'!L96&gt;0),1,0)</f>
        <v>0</v>
      </c>
      <c r="M101" s="57">
        <f>IF(AND(M$6&gt;=Parametry!$E$5,'závislosti hrozby a opatření'!M96&gt;0),1,0)</f>
        <v>0</v>
      </c>
      <c r="N101" s="57">
        <f>IF(AND(N$6&gt;=Parametry!$E$5,'závislosti hrozby a opatření'!N96&gt;0),1,0)</f>
        <v>0</v>
      </c>
      <c r="O101" s="57">
        <f>IF(AND(O$6&gt;=Parametry!$E$5,'závislosti hrozby a opatření'!O96&gt;0),1,0)</f>
        <v>0</v>
      </c>
      <c r="P101" s="57">
        <f>IF(AND(P$6&gt;=Parametry!$E$5,'závislosti hrozby a opatření'!P96&gt;0),1,0)</f>
        <v>0</v>
      </c>
      <c r="Q101" s="57">
        <f>IF(AND(Q$6&gt;=Parametry!$E$5,'závislosti hrozby a opatření'!Q96&gt;0),1,0)</f>
        <v>0</v>
      </c>
      <c r="R101" s="57">
        <f>IF(AND(R$6&gt;=Parametry!$E$5,'závislosti hrozby a opatření'!R96&gt;0),1,0)</f>
        <v>0</v>
      </c>
      <c r="S101" s="57">
        <f>IF(AND(S$6&gt;=Parametry!$E$5,'závislosti hrozby a opatření'!S96&gt;0),1,0)</f>
        <v>0</v>
      </c>
      <c r="T101" s="57">
        <f>IF(AND(T$6&gt;=Parametry!$E$5,'závislosti hrozby a opatření'!T96&gt;0),1,0)</f>
        <v>1</v>
      </c>
      <c r="U101" s="57">
        <f>IF(AND(U$6&gt;=Parametry!$E$5,'závislosti hrozby a opatření'!U96&gt;0),1,0)</f>
        <v>0</v>
      </c>
      <c r="V101" s="57">
        <f>IF(AND(V$6&gt;=Parametry!$E$5,'závislosti hrozby a opatření'!V96&gt;0),1,0)</f>
        <v>1</v>
      </c>
      <c r="W101" s="57">
        <f>IF(AND(W$6&gt;=Parametry!$E$5,'závislosti hrozby a opatření'!W96&gt;0),1,0)</f>
        <v>0</v>
      </c>
      <c r="X101" s="57">
        <f>IF(AND(X$6&gt;=Parametry!$E$5,'závislosti hrozby a opatření'!X96&gt;0),1,0)</f>
        <v>0</v>
      </c>
      <c r="Y101" s="57">
        <f>IF(AND(Y$6&gt;=Parametry!$E$5,'závislosti hrozby a opatření'!Y96&gt;0),1,0)</f>
        <v>0</v>
      </c>
      <c r="Z101" s="57">
        <f>IF(AND(Z$6&gt;=Parametry!$E$5,'závislosti hrozby a opatření'!Z96&gt;0),1,0)</f>
        <v>0</v>
      </c>
      <c r="AA101" s="57">
        <f>IF(AND(AA$6&gt;=Parametry!$E$5,'závislosti hrozby a opatření'!AA96&gt;0),1,0)</f>
        <v>0</v>
      </c>
      <c r="AB101" s="57">
        <f>IF(AND(AB$6&gt;=Parametry!$E$5,'závislosti hrozby a opatření'!AB96&gt;0),1,0)</f>
        <v>0</v>
      </c>
      <c r="AC101" s="57">
        <f>IF(AND(AC$6&gt;=Parametry!$E$5,'závislosti hrozby a opatření'!AC96&gt;0),1,0)</f>
        <v>0</v>
      </c>
      <c r="AD101" s="57">
        <f>IF(AND(AD$6&gt;=Parametry!$E$5,'závislosti hrozby a opatření'!AD96&gt;0),1,0)</f>
        <v>0</v>
      </c>
      <c r="AE101" s="57">
        <f>IF(AND(AE$6&gt;=Parametry!$E$5,'závislosti hrozby a opatření'!AE96&gt;0),1,0)</f>
        <v>0</v>
      </c>
      <c r="AF101" s="57">
        <f>IF(AND(AF$6&gt;=Parametry!$E$5,'závislosti hrozby a opatření'!AF96&gt;0),1,0)</f>
        <v>0</v>
      </c>
      <c r="AG101" s="57">
        <f>IF(AND(AG$6&gt;=Parametry!$E$5,'závislosti hrozby a opatření'!AG96&gt;0),1,0)</f>
        <v>0</v>
      </c>
      <c r="AH101" s="57">
        <f>IF(AND(AH$6&gt;=Parametry!$E$5,'závislosti hrozby a opatření'!AH96&gt;0),1,0)</f>
        <v>0</v>
      </c>
      <c r="AI101" s="57">
        <f>IF(AND(AI$6&gt;=Parametry!$E$5,'závislosti hrozby a opatření'!AI96&gt;0),1,0)</f>
        <v>0</v>
      </c>
      <c r="AJ101" s="57">
        <f>IF(AND(AJ$6&gt;=Parametry!$E$5,'závislosti hrozby a opatření'!AJ96&gt;0),1,0)</f>
        <v>1</v>
      </c>
      <c r="AK101" s="57">
        <f>IF(AND(AK$6&gt;=Parametry!$E$5,'závislosti hrozby a opatření'!AK96&gt;0),1,0)</f>
        <v>1</v>
      </c>
      <c r="AL101" s="57">
        <f>IF(AND(AL$6&gt;=Parametry!$E$5,'závislosti hrozby a opatření'!AL96&gt;0),1,0)</f>
        <v>1</v>
      </c>
      <c r="AM101" s="57">
        <f>IF(AND(AM$6&gt;=Parametry!$E$5,'závislosti hrozby a opatření'!AM96&gt;0),1,0)</f>
        <v>0</v>
      </c>
      <c r="AN101" s="57">
        <f>IF(AND(AN$6&gt;=Parametry!$E$5,'závislosti hrozby a opatření'!AN96&gt;0),1,0)</f>
        <v>0</v>
      </c>
      <c r="AO101" s="57">
        <f>IF(AND(AO$6&gt;=Parametry!$E$5,'závislosti hrozby a opatření'!AO96&gt;0),1,0)</f>
        <v>0</v>
      </c>
      <c r="AP101" s="57">
        <f>IF(AND(AP$6&gt;=Parametry!$E$5,'závislosti hrozby a opatření'!AP96&gt;0),1,0)</f>
        <v>1</v>
      </c>
      <c r="AQ101" s="57">
        <f>IF(AND(AQ$6&gt;=Parametry!$E$5,'závislosti hrozby a opatření'!AQ96&gt;0),1,0)</f>
        <v>0</v>
      </c>
      <c r="AR101" s="57">
        <f>IF(AND(AR$6&gt;=Parametry!$E$5,'závislosti hrozby a opatření'!AR96&gt;0),1,0)</f>
        <v>0</v>
      </c>
      <c r="AS101" s="57">
        <f>IF(AND(AS$6&gt;=Parametry!$E$5,'závislosti hrozby a opatření'!AS96&gt;0),1,0)</f>
        <v>0</v>
      </c>
      <c r="AT101" s="57">
        <f>IF(AND(AT$6&gt;=Parametry!$E$5,'závislosti hrozby a opatření'!AT96&gt;0),1,0)</f>
        <v>0</v>
      </c>
      <c r="AU101" s="57">
        <f>IF(AND(AU$6&gt;=Parametry!$E$5,'závislosti hrozby a opatření'!AU96&gt;0),1,0)</f>
        <v>0</v>
      </c>
    </row>
    <row r="102" spans="1:47" x14ac:dyDescent="0.25">
      <c r="A102" s="2" t="s">
        <v>287</v>
      </c>
      <c r="B102" s="2" t="s">
        <v>288</v>
      </c>
      <c r="C102" s="188">
        <f t="shared" si="3"/>
        <v>2</v>
      </c>
      <c r="D102" s="57">
        <f>IF(AND(D$6&gt;=Parametry!$E$5,'závislosti hrozby a opatření'!D97&gt;0),1,0)</f>
        <v>0</v>
      </c>
      <c r="E102" s="57">
        <f>IF(AND(E$6&gt;=Parametry!$E$5,'závislosti hrozby a opatření'!E97&gt;0),1,0)</f>
        <v>0</v>
      </c>
      <c r="F102" s="57">
        <f>IF(AND(F$6&gt;=Parametry!$E$5,'závislosti hrozby a opatření'!F97&gt;0),1,0)</f>
        <v>0</v>
      </c>
      <c r="G102" s="57">
        <f>IF(AND(G$6&gt;=Parametry!$E$5,'závislosti hrozby a opatření'!G97&gt;0),1,0)</f>
        <v>0</v>
      </c>
      <c r="H102" s="57">
        <f>IF(AND(H$6&gt;=Parametry!$E$5,'závislosti hrozby a opatření'!H97&gt;0),1,0)</f>
        <v>0</v>
      </c>
      <c r="I102" s="57">
        <f>IF(AND(I$6&gt;=Parametry!$E$5,'závislosti hrozby a opatření'!I97&gt;0),1,0)</f>
        <v>0</v>
      </c>
      <c r="J102" s="57">
        <f>IF(AND(J$6&gt;=Parametry!$E$5,'závislosti hrozby a opatření'!J97&gt;0),1,0)</f>
        <v>0</v>
      </c>
      <c r="K102" s="57">
        <f>IF(AND(K$6&gt;=Parametry!$E$5,'závislosti hrozby a opatření'!K97&gt;0),1,0)</f>
        <v>0</v>
      </c>
      <c r="L102" s="57">
        <f>IF(AND(L$6&gt;=Parametry!$E$5,'závislosti hrozby a opatření'!L97&gt;0),1,0)</f>
        <v>0</v>
      </c>
      <c r="M102" s="57">
        <f>IF(AND(M$6&gt;=Parametry!$E$5,'závislosti hrozby a opatření'!M97&gt;0),1,0)</f>
        <v>0</v>
      </c>
      <c r="N102" s="57">
        <f>IF(AND(N$6&gt;=Parametry!$E$5,'závislosti hrozby a opatření'!N97&gt;0),1,0)</f>
        <v>0</v>
      </c>
      <c r="O102" s="57">
        <f>IF(AND(O$6&gt;=Parametry!$E$5,'závislosti hrozby a opatření'!O97&gt;0),1,0)</f>
        <v>0</v>
      </c>
      <c r="P102" s="57">
        <f>IF(AND(P$6&gt;=Parametry!$E$5,'závislosti hrozby a opatření'!P97&gt;0),1,0)</f>
        <v>0</v>
      </c>
      <c r="Q102" s="57">
        <f>IF(AND(Q$6&gt;=Parametry!$E$5,'závislosti hrozby a opatření'!Q97&gt;0),1,0)</f>
        <v>0</v>
      </c>
      <c r="R102" s="57">
        <f>IF(AND(R$6&gt;=Parametry!$E$5,'závislosti hrozby a opatření'!R97&gt;0),1,0)</f>
        <v>0</v>
      </c>
      <c r="S102" s="57">
        <f>IF(AND(S$6&gt;=Parametry!$E$5,'závislosti hrozby a opatření'!S97&gt;0),1,0)</f>
        <v>0</v>
      </c>
      <c r="T102" s="57">
        <f>IF(AND(T$6&gt;=Parametry!$E$5,'závislosti hrozby a opatření'!T97&gt;0),1,0)</f>
        <v>0</v>
      </c>
      <c r="U102" s="57">
        <f>IF(AND(U$6&gt;=Parametry!$E$5,'závislosti hrozby a opatření'!U97&gt;0),1,0)</f>
        <v>0</v>
      </c>
      <c r="V102" s="57">
        <f>IF(AND(V$6&gt;=Parametry!$E$5,'závislosti hrozby a opatření'!V97&gt;0),1,0)</f>
        <v>0</v>
      </c>
      <c r="W102" s="57">
        <f>IF(AND(W$6&gt;=Parametry!$E$5,'závislosti hrozby a opatření'!W97&gt;0),1,0)</f>
        <v>0</v>
      </c>
      <c r="X102" s="57">
        <f>IF(AND(X$6&gt;=Parametry!$E$5,'závislosti hrozby a opatření'!X97&gt;0),1,0)</f>
        <v>0</v>
      </c>
      <c r="Y102" s="57">
        <f>IF(AND(Y$6&gt;=Parametry!$E$5,'závislosti hrozby a opatření'!Y97&gt;0),1,0)</f>
        <v>0</v>
      </c>
      <c r="Z102" s="57">
        <f>IF(AND(Z$6&gt;=Parametry!$E$5,'závislosti hrozby a opatření'!Z97&gt;0),1,0)</f>
        <v>0</v>
      </c>
      <c r="AA102" s="57">
        <f>IF(AND(AA$6&gt;=Parametry!$E$5,'závislosti hrozby a opatření'!AA97&gt;0),1,0)</f>
        <v>0</v>
      </c>
      <c r="AB102" s="57">
        <f>IF(AND(AB$6&gt;=Parametry!$E$5,'závislosti hrozby a opatření'!AB97&gt;0),1,0)</f>
        <v>0</v>
      </c>
      <c r="AC102" s="57">
        <f>IF(AND(AC$6&gt;=Parametry!$E$5,'závislosti hrozby a opatření'!AC97&gt;0),1,0)</f>
        <v>0</v>
      </c>
      <c r="AD102" s="57">
        <f>IF(AND(AD$6&gt;=Parametry!$E$5,'závislosti hrozby a opatření'!AD97&gt;0),1,0)</f>
        <v>0</v>
      </c>
      <c r="AE102" s="57">
        <f>IF(AND(AE$6&gt;=Parametry!$E$5,'závislosti hrozby a opatření'!AE97&gt;0),1,0)</f>
        <v>0</v>
      </c>
      <c r="AF102" s="57">
        <f>IF(AND(AF$6&gt;=Parametry!$E$5,'závislosti hrozby a opatření'!AF97&gt;0),1,0)</f>
        <v>0</v>
      </c>
      <c r="AG102" s="57">
        <f>IF(AND(AG$6&gt;=Parametry!$E$5,'závislosti hrozby a opatření'!AG97&gt;0),1,0)</f>
        <v>0</v>
      </c>
      <c r="AH102" s="57">
        <f>IF(AND(AH$6&gt;=Parametry!$E$5,'závislosti hrozby a opatření'!AH97&gt;0),1,0)</f>
        <v>0</v>
      </c>
      <c r="AI102" s="57">
        <f>IF(AND(AI$6&gt;=Parametry!$E$5,'závislosti hrozby a opatření'!AI97&gt;0),1,0)</f>
        <v>0</v>
      </c>
      <c r="AJ102" s="57">
        <f>IF(AND(AJ$6&gt;=Parametry!$E$5,'závislosti hrozby a opatření'!AJ97&gt;0),1,0)</f>
        <v>0</v>
      </c>
      <c r="AK102" s="57">
        <f>IF(AND(AK$6&gt;=Parametry!$E$5,'závislosti hrozby a opatření'!AK97&gt;0),1,0)</f>
        <v>0</v>
      </c>
      <c r="AL102" s="57">
        <f>IF(AND(AL$6&gt;=Parametry!$E$5,'závislosti hrozby a opatření'!AL97&gt;0),1,0)</f>
        <v>1</v>
      </c>
      <c r="AM102" s="57">
        <f>IF(AND(AM$6&gt;=Parametry!$E$5,'závislosti hrozby a opatření'!AM97&gt;0),1,0)</f>
        <v>0</v>
      </c>
      <c r="AN102" s="57">
        <f>IF(AND(AN$6&gt;=Parametry!$E$5,'závislosti hrozby a opatření'!AN97&gt;0),1,0)</f>
        <v>0</v>
      </c>
      <c r="AO102" s="57">
        <f>IF(AND(AO$6&gt;=Parametry!$E$5,'závislosti hrozby a opatření'!AO97&gt;0),1,0)</f>
        <v>0</v>
      </c>
      <c r="AP102" s="57">
        <f>IF(AND(AP$6&gt;=Parametry!$E$5,'závislosti hrozby a opatření'!AP97&gt;0),1,0)</f>
        <v>1</v>
      </c>
      <c r="AQ102" s="57">
        <f>IF(AND(AQ$6&gt;=Parametry!$E$5,'závislosti hrozby a opatření'!AQ97&gt;0),1,0)</f>
        <v>0</v>
      </c>
      <c r="AR102" s="57">
        <f>IF(AND(AR$6&gt;=Parametry!$E$5,'závislosti hrozby a opatření'!AR97&gt;0),1,0)</f>
        <v>0</v>
      </c>
      <c r="AS102" s="57">
        <f>IF(AND(AS$6&gt;=Parametry!$E$5,'závislosti hrozby a opatření'!AS97&gt;0),1,0)</f>
        <v>0</v>
      </c>
      <c r="AT102" s="57">
        <f>IF(AND(AT$6&gt;=Parametry!$E$5,'závislosti hrozby a opatření'!AT97&gt;0),1,0)</f>
        <v>0</v>
      </c>
      <c r="AU102" s="57">
        <f>IF(AND(AU$6&gt;=Parametry!$E$5,'závislosti hrozby a opatření'!AU97&gt;0),1,0)</f>
        <v>0</v>
      </c>
    </row>
    <row r="103" spans="1:47" x14ac:dyDescent="0.25">
      <c r="A103" s="2" t="s">
        <v>289</v>
      </c>
      <c r="B103" s="2" t="s">
        <v>290</v>
      </c>
      <c r="C103" s="188">
        <f t="shared" si="3"/>
        <v>6</v>
      </c>
      <c r="D103" s="57">
        <f>IF(AND(D$6&gt;=Parametry!$E$5,'závislosti hrozby a opatření'!D98&gt;0),1,0)</f>
        <v>0</v>
      </c>
      <c r="E103" s="57">
        <f>IF(AND(E$6&gt;=Parametry!$E$5,'závislosti hrozby a opatření'!E98&gt;0),1,0)</f>
        <v>0</v>
      </c>
      <c r="F103" s="57">
        <f>IF(AND(F$6&gt;=Parametry!$E$5,'závislosti hrozby a opatření'!F98&gt;0),1,0)</f>
        <v>0</v>
      </c>
      <c r="G103" s="57">
        <f>IF(AND(G$6&gt;=Parametry!$E$5,'závislosti hrozby a opatření'!G98&gt;0),1,0)</f>
        <v>0</v>
      </c>
      <c r="H103" s="57">
        <f>IF(AND(H$6&gt;=Parametry!$E$5,'závislosti hrozby a opatření'!H98&gt;0),1,0)</f>
        <v>0</v>
      </c>
      <c r="I103" s="57">
        <f>IF(AND(I$6&gt;=Parametry!$E$5,'závislosti hrozby a opatření'!I98&gt;0),1,0)</f>
        <v>0</v>
      </c>
      <c r="J103" s="57">
        <f>IF(AND(J$6&gt;=Parametry!$E$5,'závislosti hrozby a opatření'!J98&gt;0),1,0)</f>
        <v>0</v>
      </c>
      <c r="K103" s="57">
        <f>IF(AND(K$6&gt;=Parametry!$E$5,'závislosti hrozby a opatření'!K98&gt;0),1,0)</f>
        <v>0</v>
      </c>
      <c r="L103" s="57">
        <f>IF(AND(L$6&gt;=Parametry!$E$5,'závislosti hrozby a opatření'!L98&gt;0),1,0)</f>
        <v>0</v>
      </c>
      <c r="M103" s="57">
        <f>IF(AND(M$6&gt;=Parametry!$E$5,'závislosti hrozby a opatření'!M98&gt;0),1,0)</f>
        <v>0</v>
      </c>
      <c r="N103" s="57">
        <f>IF(AND(N$6&gt;=Parametry!$E$5,'závislosti hrozby a opatření'!N98&gt;0),1,0)</f>
        <v>0</v>
      </c>
      <c r="O103" s="57">
        <f>IF(AND(O$6&gt;=Parametry!$E$5,'závislosti hrozby a opatření'!O98&gt;0),1,0)</f>
        <v>0</v>
      </c>
      <c r="P103" s="57">
        <f>IF(AND(P$6&gt;=Parametry!$E$5,'závislosti hrozby a opatření'!P98&gt;0),1,0)</f>
        <v>0</v>
      </c>
      <c r="Q103" s="57">
        <f>IF(AND(Q$6&gt;=Parametry!$E$5,'závislosti hrozby a opatření'!Q98&gt;0),1,0)</f>
        <v>0</v>
      </c>
      <c r="R103" s="57">
        <f>IF(AND(R$6&gt;=Parametry!$E$5,'závislosti hrozby a opatření'!R98&gt;0),1,0)</f>
        <v>1</v>
      </c>
      <c r="S103" s="57">
        <f>IF(AND(S$6&gt;=Parametry!$E$5,'závislosti hrozby a opatření'!S98&gt;0),1,0)</f>
        <v>0</v>
      </c>
      <c r="T103" s="57">
        <f>IF(AND(T$6&gt;=Parametry!$E$5,'závislosti hrozby a opatření'!T98&gt;0),1,0)</f>
        <v>1</v>
      </c>
      <c r="U103" s="57">
        <f>IF(AND(U$6&gt;=Parametry!$E$5,'závislosti hrozby a opatření'!U98&gt;0),1,0)</f>
        <v>0</v>
      </c>
      <c r="V103" s="57">
        <f>IF(AND(V$6&gt;=Parametry!$E$5,'závislosti hrozby a opatření'!V98&gt;0),1,0)</f>
        <v>1</v>
      </c>
      <c r="W103" s="57">
        <f>IF(AND(W$6&gt;=Parametry!$E$5,'závislosti hrozby a opatření'!W98&gt;0),1,0)</f>
        <v>0</v>
      </c>
      <c r="X103" s="57">
        <f>IF(AND(X$6&gt;=Parametry!$E$5,'závislosti hrozby a opatření'!X98&gt;0),1,0)</f>
        <v>0</v>
      </c>
      <c r="Y103" s="57">
        <f>IF(AND(Y$6&gt;=Parametry!$E$5,'závislosti hrozby a opatření'!Y98&gt;0),1,0)</f>
        <v>0</v>
      </c>
      <c r="Z103" s="57">
        <f>IF(AND(Z$6&gt;=Parametry!$E$5,'závislosti hrozby a opatření'!Z98&gt;0),1,0)</f>
        <v>0</v>
      </c>
      <c r="AA103" s="57">
        <f>IF(AND(AA$6&gt;=Parametry!$E$5,'závislosti hrozby a opatření'!AA98&gt;0),1,0)</f>
        <v>0</v>
      </c>
      <c r="AB103" s="57">
        <f>IF(AND(AB$6&gt;=Parametry!$E$5,'závislosti hrozby a opatření'!AB98&gt;0),1,0)</f>
        <v>0</v>
      </c>
      <c r="AC103" s="57">
        <f>IF(AND(AC$6&gt;=Parametry!$E$5,'závislosti hrozby a opatření'!AC98&gt;0),1,0)</f>
        <v>0</v>
      </c>
      <c r="AD103" s="57">
        <f>IF(AND(AD$6&gt;=Parametry!$E$5,'závislosti hrozby a opatření'!AD98&gt;0),1,0)</f>
        <v>0</v>
      </c>
      <c r="AE103" s="57">
        <f>IF(AND(AE$6&gt;=Parametry!$E$5,'závislosti hrozby a opatření'!AE98&gt;0),1,0)</f>
        <v>0</v>
      </c>
      <c r="AF103" s="57">
        <f>IF(AND(AF$6&gt;=Parametry!$E$5,'závislosti hrozby a opatření'!AF98&gt;0),1,0)</f>
        <v>0</v>
      </c>
      <c r="AG103" s="57">
        <f>IF(AND(AG$6&gt;=Parametry!$E$5,'závislosti hrozby a opatření'!AG98&gt;0),1,0)</f>
        <v>0</v>
      </c>
      <c r="AH103" s="57">
        <f>IF(AND(AH$6&gt;=Parametry!$E$5,'závislosti hrozby a opatření'!AH98&gt;0),1,0)</f>
        <v>0</v>
      </c>
      <c r="AI103" s="57">
        <f>IF(AND(AI$6&gt;=Parametry!$E$5,'závislosti hrozby a opatření'!AI98&gt;0),1,0)</f>
        <v>0</v>
      </c>
      <c r="AJ103" s="57">
        <f>IF(AND(AJ$6&gt;=Parametry!$E$5,'závislosti hrozby a opatření'!AJ98&gt;0),1,0)</f>
        <v>1</v>
      </c>
      <c r="AK103" s="57">
        <f>IF(AND(AK$6&gt;=Parametry!$E$5,'závislosti hrozby a opatření'!AK98&gt;0),1,0)</f>
        <v>1</v>
      </c>
      <c r="AL103" s="57">
        <f>IF(AND(AL$6&gt;=Parametry!$E$5,'závislosti hrozby a opatření'!AL98&gt;0),1,0)</f>
        <v>0</v>
      </c>
      <c r="AM103" s="57">
        <f>IF(AND(AM$6&gt;=Parametry!$E$5,'závislosti hrozby a opatření'!AM98&gt;0),1,0)</f>
        <v>0</v>
      </c>
      <c r="AN103" s="57">
        <f>IF(AND(AN$6&gt;=Parametry!$E$5,'závislosti hrozby a opatření'!AN98&gt;0),1,0)</f>
        <v>0</v>
      </c>
      <c r="AO103" s="57">
        <f>IF(AND(AO$6&gt;=Parametry!$E$5,'závislosti hrozby a opatření'!AO98&gt;0),1,0)</f>
        <v>0</v>
      </c>
      <c r="AP103" s="57">
        <f>IF(AND(AP$6&gt;=Parametry!$E$5,'závislosti hrozby a opatření'!AP98&gt;0),1,0)</f>
        <v>1</v>
      </c>
      <c r="AQ103" s="57">
        <f>IF(AND(AQ$6&gt;=Parametry!$E$5,'závislosti hrozby a opatření'!AQ98&gt;0),1,0)</f>
        <v>0</v>
      </c>
      <c r="AR103" s="57">
        <f>IF(AND(AR$6&gt;=Parametry!$E$5,'závislosti hrozby a opatření'!AR98&gt;0),1,0)</f>
        <v>0</v>
      </c>
      <c r="AS103" s="57">
        <f>IF(AND(AS$6&gt;=Parametry!$E$5,'závislosti hrozby a opatření'!AS98&gt;0),1,0)</f>
        <v>0</v>
      </c>
      <c r="AT103" s="57">
        <f>IF(AND(AT$6&gt;=Parametry!$E$5,'závislosti hrozby a opatření'!AT98&gt;0),1,0)</f>
        <v>0</v>
      </c>
      <c r="AU103" s="57">
        <f>IF(AND(AU$6&gt;=Parametry!$E$5,'závislosti hrozby a opatření'!AU98&gt;0),1,0)</f>
        <v>0</v>
      </c>
    </row>
    <row r="104" spans="1:47" x14ac:dyDescent="0.25">
      <c r="A104" s="2" t="s">
        <v>291</v>
      </c>
      <c r="B104" s="2" t="s">
        <v>292</v>
      </c>
      <c r="C104" s="188">
        <f t="shared" ref="C104:C126" si="4">SUM(D104:AU104)</f>
        <v>6</v>
      </c>
      <c r="D104" s="57">
        <f>IF(AND(D$6&gt;=Parametry!$E$5,'závislosti hrozby a opatření'!D99&gt;0),1,0)</f>
        <v>0</v>
      </c>
      <c r="E104" s="57">
        <f>IF(AND(E$6&gt;=Parametry!$E$5,'závislosti hrozby a opatření'!E99&gt;0),1,0)</f>
        <v>0</v>
      </c>
      <c r="F104" s="57">
        <f>IF(AND(F$6&gt;=Parametry!$E$5,'závislosti hrozby a opatření'!F99&gt;0),1,0)</f>
        <v>0</v>
      </c>
      <c r="G104" s="57">
        <f>IF(AND(G$6&gt;=Parametry!$E$5,'závislosti hrozby a opatření'!G99&gt;0),1,0)</f>
        <v>0</v>
      </c>
      <c r="H104" s="57">
        <f>IF(AND(H$6&gt;=Parametry!$E$5,'závislosti hrozby a opatření'!H99&gt;0),1,0)</f>
        <v>0</v>
      </c>
      <c r="I104" s="57">
        <f>IF(AND(I$6&gt;=Parametry!$E$5,'závislosti hrozby a opatření'!I99&gt;0),1,0)</f>
        <v>0</v>
      </c>
      <c r="J104" s="57">
        <f>IF(AND(J$6&gt;=Parametry!$E$5,'závislosti hrozby a opatření'!J99&gt;0),1,0)</f>
        <v>0</v>
      </c>
      <c r="K104" s="57">
        <f>IF(AND(K$6&gt;=Parametry!$E$5,'závislosti hrozby a opatření'!K99&gt;0),1,0)</f>
        <v>0</v>
      </c>
      <c r="L104" s="57">
        <f>IF(AND(L$6&gt;=Parametry!$E$5,'závislosti hrozby a opatření'!L99&gt;0),1,0)</f>
        <v>0</v>
      </c>
      <c r="M104" s="57">
        <f>IF(AND(M$6&gt;=Parametry!$E$5,'závislosti hrozby a opatření'!M99&gt;0),1,0)</f>
        <v>0</v>
      </c>
      <c r="N104" s="57">
        <f>IF(AND(N$6&gt;=Parametry!$E$5,'závislosti hrozby a opatření'!N99&gt;0),1,0)</f>
        <v>0</v>
      </c>
      <c r="O104" s="57">
        <f>IF(AND(O$6&gt;=Parametry!$E$5,'závislosti hrozby a opatření'!O99&gt;0),1,0)</f>
        <v>0</v>
      </c>
      <c r="P104" s="57">
        <f>IF(AND(P$6&gt;=Parametry!$E$5,'závislosti hrozby a opatření'!P99&gt;0),1,0)</f>
        <v>0</v>
      </c>
      <c r="Q104" s="57">
        <f>IF(AND(Q$6&gt;=Parametry!$E$5,'závislosti hrozby a opatření'!Q99&gt;0),1,0)</f>
        <v>0</v>
      </c>
      <c r="R104" s="57">
        <f>IF(AND(R$6&gt;=Parametry!$E$5,'závislosti hrozby a opatření'!R99&gt;0),1,0)</f>
        <v>0</v>
      </c>
      <c r="S104" s="57">
        <f>IF(AND(S$6&gt;=Parametry!$E$5,'závislosti hrozby a opatření'!S99&gt;0),1,0)</f>
        <v>0</v>
      </c>
      <c r="T104" s="57">
        <f>IF(AND(T$6&gt;=Parametry!$E$5,'závislosti hrozby a opatření'!T99&gt;0),1,0)</f>
        <v>1</v>
      </c>
      <c r="U104" s="57">
        <f>IF(AND(U$6&gt;=Parametry!$E$5,'závislosti hrozby a opatření'!U99&gt;0),1,0)</f>
        <v>0</v>
      </c>
      <c r="V104" s="57">
        <f>IF(AND(V$6&gt;=Parametry!$E$5,'závislosti hrozby a opatření'!V99&gt;0),1,0)</f>
        <v>1</v>
      </c>
      <c r="W104" s="57">
        <f>IF(AND(W$6&gt;=Parametry!$E$5,'závislosti hrozby a opatření'!W99&gt;0),1,0)</f>
        <v>0</v>
      </c>
      <c r="X104" s="57">
        <f>IF(AND(X$6&gt;=Parametry!$E$5,'závislosti hrozby a opatření'!X99&gt;0),1,0)</f>
        <v>0</v>
      </c>
      <c r="Y104" s="57">
        <f>IF(AND(Y$6&gt;=Parametry!$E$5,'závislosti hrozby a opatření'!Y99&gt;0),1,0)</f>
        <v>0</v>
      </c>
      <c r="Z104" s="57">
        <f>IF(AND(Z$6&gt;=Parametry!$E$5,'závislosti hrozby a opatření'!Z99&gt;0),1,0)</f>
        <v>0</v>
      </c>
      <c r="AA104" s="57">
        <f>IF(AND(AA$6&gt;=Parametry!$E$5,'závislosti hrozby a opatření'!AA99&gt;0),1,0)</f>
        <v>0</v>
      </c>
      <c r="AB104" s="57">
        <f>IF(AND(AB$6&gt;=Parametry!$E$5,'závislosti hrozby a opatření'!AB99&gt;0),1,0)</f>
        <v>0</v>
      </c>
      <c r="AC104" s="57">
        <f>IF(AND(AC$6&gt;=Parametry!$E$5,'závislosti hrozby a opatření'!AC99&gt;0),1,0)</f>
        <v>0</v>
      </c>
      <c r="AD104" s="57">
        <f>IF(AND(AD$6&gt;=Parametry!$E$5,'závislosti hrozby a opatření'!AD99&gt;0),1,0)</f>
        <v>0</v>
      </c>
      <c r="AE104" s="57">
        <f>IF(AND(AE$6&gt;=Parametry!$E$5,'závislosti hrozby a opatření'!AE99&gt;0),1,0)</f>
        <v>0</v>
      </c>
      <c r="AF104" s="57">
        <f>IF(AND(AF$6&gt;=Parametry!$E$5,'závislosti hrozby a opatření'!AF99&gt;0),1,0)</f>
        <v>0</v>
      </c>
      <c r="AG104" s="57">
        <f>IF(AND(AG$6&gt;=Parametry!$E$5,'závislosti hrozby a opatření'!AG99&gt;0),1,0)</f>
        <v>0</v>
      </c>
      <c r="AH104" s="57">
        <f>IF(AND(AH$6&gt;=Parametry!$E$5,'závislosti hrozby a opatření'!AH99&gt;0),1,0)</f>
        <v>0</v>
      </c>
      <c r="AI104" s="57">
        <f>IF(AND(AI$6&gt;=Parametry!$E$5,'závislosti hrozby a opatření'!AI99&gt;0),1,0)</f>
        <v>0</v>
      </c>
      <c r="AJ104" s="57">
        <f>IF(AND(AJ$6&gt;=Parametry!$E$5,'závislosti hrozby a opatření'!AJ99&gt;0),1,0)</f>
        <v>1</v>
      </c>
      <c r="AK104" s="57">
        <f>IF(AND(AK$6&gt;=Parametry!$E$5,'závislosti hrozby a opatření'!AK99&gt;0),1,0)</f>
        <v>1</v>
      </c>
      <c r="AL104" s="57">
        <f>IF(AND(AL$6&gt;=Parametry!$E$5,'závislosti hrozby a opatření'!AL99&gt;0),1,0)</f>
        <v>1</v>
      </c>
      <c r="AM104" s="57">
        <f>IF(AND(AM$6&gt;=Parametry!$E$5,'závislosti hrozby a opatření'!AM99&gt;0),1,0)</f>
        <v>0</v>
      </c>
      <c r="AN104" s="57">
        <f>IF(AND(AN$6&gt;=Parametry!$E$5,'závislosti hrozby a opatření'!AN99&gt;0),1,0)</f>
        <v>0</v>
      </c>
      <c r="AO104" s="57">
        <f>IF(AND(AO$6&gt;=Parametry!$E$5,'závislosti hrozby a opatření'!AO99&gt;0),1,0)</f>
        <v>0</v>
      </c>
      <c r="AP104" s="57">
        <f>IF(AND(AP$6&gt;=Parametry!$E$5,'závislosti hrozby a opatření'!AP99&gt;0),1,0)</f>
        <v>1</v>
      </c>
      <c r="AQ104" s="57">
        <f>IF(AND(AQ$6&gt;=Parametry!$E$5,'závislosti hrozby a opatření'!AQ99&gt;0),1,0)</f>
        <v>0</v>
      </c>
      <c r="AR104" s="57">
        <f>IF(AND(AR$6&gt;=Parametry!$E$5,'závislosti hrozby a opatření'!AR99&gt;0),1,0)</f>
        <v>0</v>
      </c>
      <c r="AS104" s="57">
        <f>IF(AND(AS$6&gt;=Parametry!$E$5,'závislosti hrozby a opatření'!AS99&gt;0),1,0)</f>
        <v>0</v>
      </c>
      <c r="AT104" s="57">
        <f>IF(AND(AT$6&gt;=Parametry!$E$5,'závislosti hrozby a opatření'!AT99&gt;0),1,0)</f>
        <v>0</v>
      </c>
      <c r="AU104" s="57">
        <f>IF(AND(AU$6&gt;=Parametry!$E$5,'závislosti hrozby a opatření'!AU99&gt;0),1,0)</f>
        <v>0</v>
      </c>
    </row>
    <row r="105" spans="1:47" x14ac:dyDescent="0.25">
      <c r="A105" s="2" t="s">
        <v>293</v>
      </c>
      <c r="B105" s="2" t="s">
        <v>294</v>
      </c>
      <c r="C105" s="188">
        <f t="shared" si="4"/>
        <v>6</v>
      </c>
      <c r="D105" s="57">
        <f>IF(AND(D$6&gt;=Parametry!$E$5,'závislosti hrozby a opatření'!D100&gt;0),1,0)</f>
        <v>0</v>
      </c>
      <c r="E105" s="57">
        <f>IF(AND(E$6&gt;=Parametry!$E$5,'závislosti hrozby a opatření'!E100&gt;0),1,0)</f>
        <v>0</v>
      </c>
      <c r="F105" s="57">
        <f>IF(AND(F$6&gt;=Parametry!$E$5,'závislosti hrozby a opatření'!F100&gt;0),1,0)</f>
        <v>0</v>
      </c>
      <c r="G105" s="57">
        <f>IF(AND(G$6&gt;=Parametry!$E$5,'závislosti hrozby a opatření'!G100&gt;0),1,0)</f>
        <v>0</v>
      </c>
      <c r="H105" s="57">
        <f>IF(AND(H$6&gt;=Parametry!$E$5,'závislosti hrozby a opatření'!H100&gt;0),1,0)</f>
        <v>0</v>
      </c>
      <c r="I105" s="57">
        <f>IF(AND(I$6&gt;=Parametry!$E$5,'závislosti hrozby a opatření'!I100&gt;0),1,0)</f>
        <v>0</v>
      </c>
      <c r="J105" s="57">
        <f>IF(AND(J$6&gt;=Parametry!$E$5,'závislosti hrozby a opatření'!J100&gt;0),1,0)</f>
        <v>0</v>
      </c>
      <c r="K105" s="57">
        <f>IF(AND(K$6&gt;=Parametry!$E$5,'závislosti hrozby a opatření'!K100&gt;0),1,0)</f>
        <v>0</v>
      </c>
      <c r="L105" s="57">
        <f>IF(AND(L$6&gt;=Parametry!$E$5,'závislosti hrozby a opatření'!L100&gt;0),1,0)</f>
        <v>0</v>
      </c>
      <c r="M105" s="57">
        <f>IF(AND(M$6&gt;=Parametry!$E$5,'závislosti hrozby a opatření'!M100&gt;0),1,0)</f>
        <v>0</v>
      </c>
      <c r="N105" s="57">
        <f>IF(AND(N$6&gt;=Parametry!$E$5,'závislosti hrozby a opatření'!N100&gt;0),1,0)</f>
        <v>0</v>
      </c>
      <c r="O105" s="57">
        <f>IF(AND(O$6&gt;=Parametry!$E$5,'závislosti hrozby a opatření'!O100&gt;0),1,0)</f>
        <v>0</v>
      </c>
      <c r="P105" s="57">
        <f>IF(AND(P$6&gt;=Parametry!$E$5,'závislosti hrozby a opatření'!P100&gt;0),1,0)</f>
        <v>0</v>
      </c>
      <c r="Q105" s="57">
        <f>IF(AND(Q$6&gt;=Parametry!$E$5,'závislosti hrozby a opatření'!Q100&gt;0),1,0)</f>
        <v>0</v>
      </c>
      <c r="R105" s="57">
        <f>IF(AND(R$6&gt;=Parametry!$E$5,'závislosti hrozby a opatření'!R100&gt;0),1,0)</f>
        <v>0</v>
      </c>
      <c r="S105" s="57">
        <f>IF(AND(S$6&gt;=Parametry!$E$5,'závislosti hrozby a opatření'!S100&gt;0),1,0)</f>
        <v>0</v>
      </c>
      <c r="T105" s="57">
        <f>IF(AND(T$6&gt;=Parametry!$E$5,'závislosti hrozby a opatření'!T100&gt;0),1,0)</f>
        <v>1</v>
      </c>
      <c r="U105" s="57">
        <f>IF(AND(U$6&gt;=Parametry!$E$5,'závislosti hrozby a opatření'!U100&gt;0),1,0)</f>
        <v>0</v>
      </c>
      <c r="V105" s="57">
        <f>IF(AND(V$6&gt;=Parametry!$E$5,'závislosti hrozby a opatření'!V100&gt;0),1,0)</f>
        <v>1</v>
      </c>
      <c r="W105" s="57">
        <f>IF(AND(W$6&gt;=Parametry!$E$5,'závislosti hrozby a opatření'!W100&gt;0),1,0)</f>
        <v>0</v>
      </c>
      <c r="X105" s="57">
        <f>IF(AND(X$6&gt;=Parametry!$E$5,'závislosti hrozby a opatření'!X100&gt;0),1,0)</f>
        <v>0</v>
      </c>
      <c r="Y105" s="57">
        <f>IF(AND(Y$6&gt;=Parametry!$E$5,'závislosti hrozby a opatření'!Y100&gt;0),1,0)</f>
        <v>0</v>
      </c>
      <c r="Z105" s="57">
        <f>IF(AND(Z$6&gt;=Parametry!$E$5,'závislosti hrozby a opatření'!Z100&gt;0),1,0)</f>
        <v>0</v>
      </c>
      <c r="AA105" s="57">
        <f>IF(AND(AA$6&gt;=Parametry!$E$5,'závislosti hrozby a opatření'!AA100&gt;0),1,0)</f>
        <v>0</v>
      </c>
      <c r="AB105" s="57">
        <f>IF(AND(AB$6&gt;=Parametry!$E$5,'závislosti hrozby a opatření'!AB100&gt;0),1,0)</f>
        <v>0</v>
      </c>
      <c r="AC105" s="57">
        <f>IF(AND(AC$6&gt;=Parametry!$E$5,'závislosti hrozby a opatření'!AC100&gt;0),1,0)</f>
        <v>0</v>
      </c>
      <c r="AD105" s="57">
        <f>IF(AND(AD$6&gt;=Parametry!$E$5,'závislosti hrozby a opatření'!AD100&gt;0),1,0)</f>
        <v>0</v>
      </c>
      <c r="AE105" s="57">
        <f>IF(AND(AE$6&gt;=Parametry!$E$5,'závislosti hrozby a opatření'!AE100&gt;0),1,0)</f>
        <v>0</v>
      </c>
      <c r="AF105" s="57">
        <f>IF(AND(AF$6&gt;=Parametry!$E$5,'závislosti hrozby a opatření'!AF100&gt;0),1,0)</f>
        <v>0</v>
      </c>
      <c r="AG105" s="57">
        <f>IF(AND(AG$6&gt;=Parametry!$E$5,'závislosti hrozby a opatření'!AG100&gt;0),1,0)</f>
        <v>0</v>
      </c>
      <c r="AH105" s="57">
        <f>IF(AND(AH$6&gt;=Parametry!$E$5,'závislosti hrozby a opatření'!AH100&gt;0),1,0)</f>
        <v>0</v>
      </c>
      <c r="AI105" s="57">
        <f>IF(AND(AI$6&gt;=Parametry!$E$5,'závislosti hrozby a opatření'!AI100&gt;0),1,0)</f>
        <v>0</v>
      </c>
      <c r="AJ105" s="57">
        <f>IF(AND(AJ$6&gt;=Parametry!$E$5,'závislosti hrozby a opatření'!AJ100&gt;0),1,0)</f>
        <v>1</v>
      </c>
      <c r="AK105" s="57">
        <f>IF(AND(AK$6&gt;=Parametry!$E$5,'závislosti hrozby a opatření'!AK100&gt;0),1,0)</f>
        <v>1</v>
      </c>
      <c r="AL105" s="57">
        <f>IF(AND(AL$6&gt;=Parametry!$E$5,'závislosti hrozby a opatření'!AL100&gt;0),1,0)</f>
        <v>1</v>
      </c>
      <c r="AM105" s="57">
        <f>IF(AND(AM$6&gt;=Parametry!$E$5,'závislosti hrozby a opatření'!AM100&gt;0),1,0)</f>
        <v>0</v>
      </c>
      <c r="AN105" s="57">
        <f>IF(AND(AN$6&gt;=Parametry!$E$5,'závislosti hrozby a opatření'!AN100&gt;0),1,0)</f>
        <v>0</v>
      </c>
      <c r="AO105" s="57">
        <f>IF(AND(AO$6&gt;=Parametry!$E$5,'závislosti hrozby a opatření'!AO100&gt;0),1,0)</f>
        <v>0</v>
      </c>
      <c r="AP105" s="57">
        <f>IF(AND(AP$6&gt;=Parametry!$E$5,'závislosti hrozby a opatření'!AP100&gt;0),1,0)</f>
        <v>1</v>
      </c>
      <c r="AQ105" s="57">
        <f>IF(AND(AQ$6&gt;=Parametry!$E$5,'závislosti hrozby a opatření'!AQ100&gt;0),1,0)</f>
        <v>0</v>
      </c>
      <c r="AR105" s="57">
        <f>IF(AND(AR$6&gt;=Parametry!$E$5,'závislosti hrozby a opatření'!AR100&gt;0),1,0)</f>
        <v>0</v>
      </c>
      <c r="AS105" s="57">
        <f>IF(AND(AS$6&gt;=Parametry!$E$5,'závislosti hrozby a opatření'!AS100&gt;0),1,0)</f>
        <v>0</v>
      </c>
      <c r="AT105" s="57">
        <f>IF(AND(AT$6&gt;=Parametry!$E$5,'závislosti hrozby a opatření'!AT100&gt;0),1,0)</f>
        <v>0</v>
      </c>
      <c r="AU105" s="57">
        <f>IF(AND(AU$6&gt;=Parametry!$E$5,'závislosti hrozby a opatření'!AU100&gt;0),1,0)</f>
        <v>0</v>
      </c>
    </row>
    <row r="106" spans="1:47" x14ac:dyDescent="0.25">
      <c r="A106" s="2" t="s">
        <v>295</v>
      </c>
      <c r="B106" s="2" t="s">
        <v>296</v>
      </c>
      <c r="C106" s="188">
        <f t="shared" si="4"/>
        <v>4</v>
      </c>
      <c r="D106" s="57">
        <f>IF(AND(D$6&gt;=Parametry!$E$5,'závislosti hrozby a opatření'!D101&gt;0),1,0)</f>
        <v>0</v>
      </c>
      <c r="E106" s="57">
        <f>IF(AND(E$6&gt;=Parametry!$E$5,'závislosti hrozby a opatření'!E101&gt;0),1,0)</f>
        <v>0</v>
      </c>
      <c r="F106" s="57">
        <f>IF(AND(F$6&gt;=Parametry!$E$5,'závislosti hrozby a opatření'!F101&gt;0),1,0)</f>
        <v>0</v>
      </c>
      <c r="G106" s="57">
        <f>IF(AND(G$6&gt;=Parametry!$E$5,'závislosti hrozby a opatření'!G101&gt;0),1,0)</f>
        <v>0</v>
      </c>
      <c r="H106" s="57">
        <f>IF(AND(H$6&gt;=Parametry!$E$5,'závislosti hrozby a opatření'!H101&gt;0),1,0)</f>
        <v>0</v>
      </c>
      <c r="I106" s="57">
        <f>IF(AND(I$6&gt;=Parametry!$E$5,'závislosti hrozby a opatření'!I101&gt;0),1,0)</f>
        <v>0</v>
      </c>
      <c r="J106" s="57">
        <f>IF(AND(J$6&gt;=Parametry!$E$5,'závislosti hrozby a opatření'!J101&gt;0),1,0)</f>
        <v>0</v>
      </c>
      <c r="K106" s="57">
        <f>IF(AND(K$6&gt;=Parametry!$E$5,'závislosti hrozby a opatření'!K101&gt;0),1,0)</f>
        <v>0</v>
      </c>
      <c r="L106" s="57">
        <f>IF(AND(L$6&gt;=Parametry!$E$5,'závislosti hrozby a opatření'!L101&gt;0),1,0)</f>
        <v>0</v>
      </c>
      <c r="M106" s="57">
        <f>IF(AND(M$6&gt;=Parametry!$E$5,'závislosti hrozby a opatření'!M101&gt;0),1,0)</f>
        <v>0</v>
      </c>
      <c r="N106" s="57">
        <f>IF(AND(N$6&gt;=Parametry!$E$5,'závislosti hrozby a opatření'!N101&gt;0),1,0)</f>
        <v>0</v>
      </c>
      <c r="O106" s="57">
        <f>IF(AND(O$6&gt;=Parametry!$E$5,'závislosti hrozby a opatření'!O101&gt;0),1,0)</f>
        <v>0</v>
      </c>
      <c r="P106" s="57">
        <f>IF(AND(P$6&gt;=Parametry!$E$5,'závislosti hrozby a opatření'!P101&gt;0),1,0)</f>
        <v>0</v>
      </c>
      <c r="Q106" s="57">
        <f>IF(AND(Q$6&gt;=Parametry!$E$5,'závislosti hrozby a opatření'!Q101&gt;0),1,0)</f>
        <v>0</v>
      </c>
      <c r="R106" s="57">
        <f>IF(AND(R$6&gt;=Parametry!$E$5,'závislosti hrozby a opatření'!R101&gt;0),1,0)</f>
        <v>1</v>
      </c>
      <c r="S106" s="57">
        <f>IF(AND(S$6&gt;=Parametry!$E$5,'závislosti hrozby a opatření'!S101&gt;0),1,0)</f>
        <v>0</v>
      </c>
      <c r="T106" s="57">
        <f>IF(AND(T$6&gt;=Parametry!$E$5,'závislosti hrozby a opatření'!T101&gt;0),1,0)</f>
        <v>0</v>
      </c>
      <c r="U106" s="57">
        <f>IF(AND(U$6&gt;=Parametry!$E$5,'závislosti hrozby a opatření'!U101&gt;0),1,0)</f>
        <v>0</v>
      </c>
      <c r="V106" s="57">
        <f>IF(AND(V$6&gt;=Parametry!$E$5,'závislosti hrozby a opatření'!V101&gt;0),1,0)</f>
        <v>0</v>
      </c>
      <c r="W106" s="57">
        <f>IF(AND(W$6&gt;=Parametry!$E$5,'závislosti hrozby a opatření'!W101&gt;0),1,0)</f>
        <v>0</v>
      </c>
      <c r="X106" s="57">
        <f>IF(AND(X$6&gt;=Parametry!$E$5,'závislosti hrozby a opatření'!X101&gt;0),1,0)</f>
        <v>0</v>
      </c>
      <c r="Y106" s="57">
        <f>IF(AND(Y$6&gt;=Parametry!$E$5,'závislosti hrozby a opatření'!Y101&gt;0),1,0)</f>
        <v>0</v>
      </c>
      <c r="Z106" s="57">
        <f>IF(AND(Z$6&gt;=Parametry!$E$5,'závislosti hrozby a opatření'!Z101&gt;0),1,0)</f>
        <v>0</v>
      </c>
      <c r="AA106" s="57">
        <f>IF(AND(AA$6&gt;=Parametry!$E$5,'závislosti hrozby a opatření'!AA101&gt;0),1,0)</f>
        <v>0</v>
      </c>
      <c r="AB106" s="57">
        <f>IF(AND(AB$6&gt;=Parametry!$E$5,'závislosti hrozby a opatření'!AB101&gt;0),1,0)</f>
        <v>0</v>
      </c>
      <c r="AC106" s="57">
        <f>IF(AND(AC$6&gt;=Parametry!$E$5,'závislosti hrozby a opatření'!AC101&gt;0),1,0)</f>
        <v>0</v>
      </c>
      <c r="AD106" s="57">
        <f>IF(AND(AD$6&gt;=Parametry!$E$5,'závislosti hrozby a opatření'!AD101&gt;0),1,0)</f>
        <v>0</v>
      </c>
      <c r="AE106" s="57">
        <f>IF(AND(AE$6&gt;=Parametry!$E$5,'závislosti hrozby a opatření'!AE101&gt;0),1,0)</f>
        <v>0</v>
      </c>
      <c r="AF106" s="57">
        <f>IF(AND(AF$6&gt;=Parametry!$E$5,'závislosti hrozby a opatření'!AF101&gt;0),1,0)</f>
        <v>0</v>
      </c>
      <c r="AG106" s="57">
        <f>IF(AND(AG$6&gt;=Parametry!$E$5,'závislosti hrozby a opatření'!AG101&gt;0),1,0)</f>
        <v>0</v>
      </c>
      <c r="AH106" s="57">
        <f>IF(AND(AH$6&gt;=Parametry!$E$5,'závislosti hrozby a opatření'!AH101&gt;0),1,0)</f>
        <v>0</v>
      </c>
      <c r="AI106" s="57">
        <f>IF(AND(AI$6&gt;=Parametry!$E$5,'závislosti hrozby a opatření'!AI101&gt;0),1,0)</f>
        <v>0</v>
      </c>
      <c r="AJ106" s="57">
        <f>IF(AND(AJ$6&gt;=Parametry!$E$5,'závislosti hrozby a opatření'!AJ101&gt;0),1,0)</f>
        <v>0</v>
      </c>
      <c r="AK106" s="57">
        <f>IF(AND(AK$6&gt;=Parametry!$E$5,'závislosti hrozby a opatření'!AK101&gt;0),1,0)</f>
        <v>1</v>
      </c>
      <c r="AL106" s="57">
        <f>IF(AND(AL$6&gt;=Parametry!$E$5,'závislosti hrozby a opatření'!AL101&gt;0),1,0)</f>
        <v>1</v>
      </c>
      <c r="AM106" s="57">
        <f>IF(AND(AM$6&gt;=Parametry!$E$5,'závislosti hrozby a opatření'!AM101&gt;0),1,0)</f>
        <v>0</v>
      </c>
      <c r="AN106" s="57">
        <f>IF(AND(AN$6&gt;=Parametry!$E$5,'závislosti hrozby a opatření'!AN101&gt;0),1,0)</f>
        <v>0</v>
      </c>
      <c r="AO106" s="57">
        <f>IF(AND(AO$6&gt;=Parametry!$E$5,'závislosti hrozby a opatření'!AO101&gt;0),1,0)</f>
        <v>0</v>
      </c>
      <c r="AP106" s="57">
        <f>IF(AND(AP$6&gt;=Parametry!$E$5,'závislosti hrozby a opatření'!AP101&gt;0),1,0)</f>
        <v>1</v>
      </c>
      <c r="AQ106" s="57">
        <f>IF(AND(AQ$6&gt;=Parametry!$E$5,'závislosti hrozby a opatření'!AQ101&gt;0),1,0)</f>
        <v>0</v>
      </c>
      <c r="AR106" s="57">
        <f>IF(AND(AR$6&gt;=Parametry!$E$5,'závislosti hrozby a opatření'!AR101&gt;0),1,0)</f>
        <v>0</v>
      </c>
      <c r="AS106" s="57">
        <f>IF(AND(AS$6&gt;=Parametry!$E$5,'závislosti hrozby a opatření'!AS101&gt;0),1,0)</f>
        <v>0</v>
      </c>
      <c r="AT106" s="57">
        <f>IF(AND(AT$6&gt;=Parametry!$E$5,'závislosti hrozby a opatření'!AT101&gt;0),1,0)</f>
        <v>0</v>
      </c>
      <c r="AU106" s="57">
        <f>IF(AND(AU$6&gt;=Parametry!$E$5,'závislosti hrozby a opatření'!AU101&gt;0),1,0)</f>
        <v>0</v>
      </c>
    </row>
    <row r="107" spans="1:47" x14ac:dyDescent="0.25">
      <c r="A107" s="2" t="s">
        <v>297</v>
      </c>
      <c r="B107" s="2" t="s">
        <v>298</v>
      </c>
      <c r="C107" s="188">
        <f t="shared" si="4"/>
        <v>5</v>
      </c>
      <c r="D107" s="57">
        <f>IF(AND(D$6&gt;=Parametry!$E$5,'závislosti hrozby a opatření'!D102&gt;0),1,0)</f>
        <v>0</v>
      </c>
      <c r="E107" s="57">
        <f>IF(AND(E$6&gt;=Parametry!$E$5,'závislosti hrozby a opatření'!E102&gt;0),1,0)</f>
        <v>0</v>
      </c>
      <c r="F107" s="57">
        <f>IF(AND(F$6&gt;=Parametry!$E$5,'závislosti hrozby a opatření'!F102&gt;0),1,0)</f>
        <v>0</v>
      </c>
      <c r="G107" s="57">
        <f>IF(AND(G$6&gt;=Parametry!$E$5,'závislosti hrozby a opatření'!G102&gt;0),1,0)</f>
        <v>0</v>
      </c>
      <c r="H107" s="57">
        <f>IF(AND(H$6&gt;=Parametry!$E$5,'závislosti hrozby a opatření'!H102&gt;0),1,0)</f>
        <v>0</v>
      </c>
      <c r="I107" s="57">
        <f>IF(AND(I$6&gt;=Parametry!$E$5,'závislosti hrozby a opatření'!I102&gt;0),1,0)</f>
        <v>0</v>
      </c>
      <c r="J107" s="57">
        <f>IF(AND(J$6&gt;=Parametry!$E$5,'závislosti hrozby a opatření'!J102&gt;0),1,0)</f>
        <v>0</v>
      </c>
      <c r="K107" s="57">
        <f>IF(AND(K$6&gt;=Parametry!$E$5,'závislosti hrozby a opatření'!K102&gt;0),1,0)</f>
        <v>0</v>
      </c>
      <c r="L107" s="57">
        <f>IF(AND(L$6&gt;=Parametry!$E$5,'závislosti hrozby a opatření'!L102&gt;0),1,0)</f>
        <v>0</v>
      </c>
      <c r="M107" s="57">
        <f>IF(AND(M$6&gt;=Parametry!$E$5,'závislosti hrozby a opatření'!M102&gt;0),1,0)</f>
        <v>0</v>
      </c>
      <c r="N107" s="57">
        <f>IF(AND(N$6&gt;=Parametry!$E$5,'závislosti hrozby a opatření'!N102&gt;0),1,0)</f>
        <v>0</v>
      </c>
      <c r="O107" s="57">
        <f>IF(AND(O$6&gt;=Parametry!$E$5,'závislosti hrozby a opatření'!O102&gt;0),1,0)</f>
        <v>0</v>
      </c>
      <c r="P107" s="57">
        <f>IF(AND(P$6&gt;=Parametry!$E$5,'závislosti hrozby a opatření'!P102&gt;0),1,0)</f>
        <v>0</v>
      </c>
      <c r="Q107" s="57">
        <f>IF(AND(Q$6&gt;=Parametry!$E$5,'závislosti hrozby a opatření'!Q102&gt;0),1,0)</f>
        <v>0</v>
      </c>
      <c r="R107" s="57">
        <f>IF(AND(R$6&gt;=Parametry!$E$5,'závislosti hrozby a opatření'!R102&gt;0),1,0)</f>
        <v>0</v>
      </c>
      <c r="S107" s="57">
        <f>IF(AND(S$6&gt;=Parametry!$E$5,'závislosti hrozby a opatření'!S102&gt;0),1,0)</f>
        <v>0</v>
      </c>
      <c r="T107" s="57">
        <f>IF(AND(T$6&gt;=Parametry!$E$5,'závislosti hrozby a opatření'!T102&gt;0),1,0)</f>
        <v>1</v>
      </c>
      <c r="U107" s="57">
        <f>IF(AND(U$6&gt;=Parametry!$E$5,'závislosti hrozby a opatření'!U102&gt;0),1,0)</f>
        <v>0</v>
      </c>
      <c r="V107" s="57">
        <f>IF(AND(V$6&gt;=Parametry!$E$5,'závislosti hrozby a opatření'!V102&gt;0),1,0)</f>
        <v>1</v>
      </c>
      <c r="W107" s="57">
        <f>IF(AND(W$6&gt;=Parametry!$E$5,'závislosti hrozby a opatření'!W102&gt;0),1,0)</f>
        <v>0</v>
      </c>
      <c r="X107" s="57">
        <f>IF(AND(X$6&gt;=Parametry!$E$5,'závislosti hrozby a opatření'!X102&gt;0),1,0)</f>
        <v>0</v>
      </c>
      <c r="Y107" s="57">
        <f>IF(AND(Y$6&gt;=Parametry!$E$5,'závislosti hrozby a opatření'!Y102&gt;0),1,0)</f>
        <v>0</v>
      </c>
      <c r="Z107" s="57">
        <f>IF(AND(Z$6&gt;=Parametry!$E$5,'závislosti hrozby a opatření'!Z102&gt;0),1,0)</f>
        <v>0</v>
      </c>
      <c r="AA107" s="57">
        <f>IF(AND(AA$6&gt;=Parametry!$E$5,'závislosti hrozby a opatření'!AA102&gt;0),1,0)</f>
        <v>0</v>
      </c>
      <c r="AB107" s="57">
        <f>IF(AND(AB$6&gt;=Parametry!$E$5,'závislosti hrozby a opatření'!AB102&gt;0),1,0)</f>
        <v>0</v>
      </c>
      <c r="AC107" s="57">
        <f>IF(AND(AC$6&gt;=Parametry!$E$5,'závislosti hrozby a opatření'!AC102&gt;0),1,0)</f>
        <v>0</v>
      </c>
      <c r="AD107" s="57">
        <f>IF(AND(AD$6&gt;=Parametry!$E$5,'závislosti hrozby a opatření'!AD102&gt;0),1,0)</f>
        <v>0</v>
      </c>
      <c r="AE107" s="57">
        <f>IF(AND(AE$6&gt;=Parametry!$E$5,'závislosti hrozby a opatření'!AE102&gt;0),1,0)</f>
        <v>0</v>
      </c>
      <c r="AF107" s="57">
        <f>IF(AND(AF$6&gt;=Parametry!$E$5,'závislosti hrozby a opatření'!AF102&gt;0),1,0)</f>
        <v>0</v>
      </c>
      <c r="AG107" s="57">
        <f>IF(AND(AG$6&gt;=Parametry!$E$5,'závislosti hrozby a opatření'!AG102&gt;0),1,0)</f>
        <v>0</v>
      </c>
      <c r="AH107" s="57">
        <f>IF(AND(AH$6&gt;=Parametry!$E$5,'závislosti hrozby a opatření'!AH102&gt;0),1,0)</f>
        <v>0</v>
      </c>
      <c r="AI107" s="57">
        <f>IF(AND(AI$6&gt;=Parametry!$E$5,'závislosti hrozby a opatření'!AI102&gt;0),1,0)</f>
        <v>0</v>
      </c>
      <c r="AJ107" s="57">
        <f>IF(AND(AJ$6&gt;=Parametry!$E$5,'závislosti hrozby a opatření'!AJ102&gt;0),1,0)</f>
        <v>1</v>
      </c>
      <c r="AK107" s="57">
        <f>IF(AND(AK$6&gt;=Parametry!$E$5,'závislosti hrozby a opatření'!AK102&gt;0),1,0)</f>
        <v>0</v>
      </c>
      <c r="AL107" s="57">
        <f>IF(AND(AL$6&gt;=Parametry!$E$5,'závislosti hrozby a opatření'!AL102&gt;0),1,0)</f>
        <v>1</v>
      </c>
      <c r="AM107" s="57">
        <f>IF(AND(AM$6&gt;=Parametry!$E$5,'závislosti hrozby a opatření'!AM102&gt;0),1,0)</f>
        <v>0</v>
      </c>
      <c r="AN107" s="57">
        <f>IF(AND(AN$6&gt;=Parametry!$E$5,'závislosti hrozby a opatření'!AN102&gt;0),1,0)</f>
        <v>0</v>
      </c>
      <c r="AO107" s="57">
        <f>IF(AND(AO$6&gt;=Parametry!$E$5,'závislosti hrozby a opatření'!AO102&gt;0),1,0)</f>
        <v>0</v>
      </c>
      <c r="AP107" s="57">
        <f>IF(AND(AP$6&gt;=Parametry!$E$5,'závislosti hrozby a opatření'!AP102&gt;0),1,0)</f>
        <v>1</v>
      </c>
      <c r="AQ107" s="57">
        <f>IF(AND(AQ$6&gt;=Parametry!$E$5,'závislosti hrozby a opatření'!AQ102&gt;0),1,0)</f>
        <v>0</v>
      </c>
      <c r="AR107" s="57">
        <f>IF(AND(AR$6&gt;=Parametry!$E$5,'závislosti hrozby a opatření'!AR102&gt;0),1,0)</f>
        <v>0</v>
      </c>
      <c r="AS107" s="57">
        <f>IF(AND(AS$6&gt;=Parametry!$E$5,'závislosti hrozby a opatření'!AS102&gt;0),1,0)</f>
        <v>0</v>
      </c>
      <c r="AT107" s="57">
        <f>IF(AND(AT$6&gt;=Parametry!$E$5,'závislosti hrozby a opatření'!AT102&gt;0),1,0)</f>
        <v>0</v>
      </c>
      <c r="AU107" s="57">
        <f>IF(AND(AU$6&gt;=Parametry!$E$5,'závislosti hrozby a opatření'!AU102&gt;0),1,0)</f>
        <v>0</v>
      </c>
    </row>
    <row r="108" spans="1:47" x14ac:dyDescent="0.25">
      <c r="A108" s="2" t="s">
        <v>299</v>
      </c>
      <c r="B108" s="2" t="s">
        <v>300</v>
      </c>
      <c r="C108" s="188">
        <f t="shared" si="4"/>
        <v>4</v>
      </c>
      <c r="D108" s="57">
        <f>IF(AND(D$6&gt;=Parametry!$E$5,'závislosti hrozby a opatření'!D103&gt;0),1,0)</f>
        <v>0</v>
      </c>
      <c r="E108" s="57">
        <f>IF(AND(E$6&gt;=Parametry!$E$5,'závislosti hrozby a opatření'!E103&gt;0),1,0)</f>
        <v>0</v>
      </c>
      <c r="F108" s="57">
        <f>IF(AND(F$6&gt;=Parametry!$E$5,'závislosti hrozby a opatření'!F103&gt;0),1,0)</f>
        <v>0</v>
      </c>
      <c r="G108" s="57">
        <f>IF(AND(G$6&gt;=Parametry!$E$5,'závislosti hrozby a opatření'!G103&gt;0),1,0)</f>
        <v>0</v>
      </c>
      <c r="H108" s="57">
        <f>IF(AND(H$6&gt;=Parametry!$E$5,'závislosti hrozby a opatření'!H103&gt;0),1,0)</f>
        <v>0</v>
      </c>
      <c r="I108" s="57">
        <f>IF(AND(I$6&gt;=Parametry!$E$5,'závislosti hrozby a opatření'!I103&gt;0),1,0)</f>
        <v>0</v>
      </c>
      <c r="J108" s="57">
        <f>IF(AND(J$6&gt;=Parametry!$E$5,'závislosti hrozby a opatření'!J103&gt;0),1,0)</f>
        <v>0</v>
      </c>
      <c r="K108" s="57">
        <f>IF(AND(K$6&gt;=Parametry!$E$5,'závislosti hrozby a opatření'!K103&gt;0),1,0)</f>
        <v>0</v>
      </c>
      <c r="L108" s="57">
        <f>IF(AND(L$6&gt;=Parametry!$E$5,'závislosti hrozby a opatření'!L103&gt;0),1,0)</f>
        <v>0</v>
      </c>
      <c r="M108" s="57">
        <f>IF(AND(M$6&gt;=Parametry!$E$5,'závislosti hrozby a opatření'!M103&gt;0),1,0)</f>
        <v>0</v>
      </c>
      <c r="N108" s="57">
        <f>IF(AND(N$6&gt;=Parametry!$E$5,'závislosti hrozby a opatření'!N103&gt;0),1,0)</f>
        <v>0</v>
      </c>
      <c r="O108" s="57">
        <f>IF(AND(O$6&gt;=Parametry!$E$5,'závislosti hrozby a opatření'!O103&gt;0),1,0)</f>
        <v>0</v>
      </c>
      <c r="P108" s="57">
        <f>IF(AND(P$6&gt;=Parametry!$E$5,'závislosti hrozby a opatření'!P103&gt;0),1,0)</f>
        <v>0</v>
      </c>
      <c r="Q108" s="57">
        <f>IF(AND(Q$6&gt;=Parametry!$E$5,'závislosti hrozby a opatření'!Q103&gt;0),1,0)</f>
        <v>0</v>
      </c>
      <c r="R108" s="57">
        <f>IF(AND(R$6&gt;=Parametry!$E$5,'závislosti hrozby a opatření'!R103&gt;0),1,0)</f>
        <v>1</v>
      </c>
      <c r="S108" s="57">
        <f>IF(AND(S$6&gt;=Parametry!$E$5,'závislosti hrozby a opatření'!S103&gt;0),1,0)</f>
        <v>0</v>
      </c>
      <c r="T108" s="57">
        <f>IF(AND(T$6&gt;=Parametry!$E$5,'závislosti hrozby a opatření'!T103&gt;0),1,0)</f>
        <v>1</v>
      </c>
      <c r="U108" s="57">
        <f>IF(AND(U$6&gt;=Parametry!$E$5,'závislosti hrozby a opatření'!U103&gt;0),1,0)</f>
        <v>0</v>
      </c>
      <c r="V108" s="57">
        <f>IF(AND(V$6&gt;=Parametry!$E$5,'závislosti hrozby a opatření'!V103&gt;0),1,0)</f>
        <v>1</v>
      </c>
      <c r="W108" s="57">
        <f>IF(AND(W$6&gt;=Parametry!$E$5,'závislosti hrozby a opatření'!W103&gt;0),1,0)</f>
        <v>0</v>
      </c>
      <c r="X108" s="57">
        <f>IF(AND(X$6&gt;=Parametry!$E$5,'závislosti hrozby a opatření'!X103&gt;0),1,0)</f>
        <v>0</v>
      </c>
      <c r="Y108" s="57">
        <f>IF(AND(Y$6&gt;=Parametry!$E$5,'závislosti hrozby a opatření'!Y103&gt;0),1,0)</f>
        <v>0</v>
      </c>
      <c r="Z108" s="57">
        <f>IF(AND(Z$6&gt;=Parametry!$E$5,'závislosti hrozby a opatření'!Z103&gt;0),1,0)</f>
        <v>0</v>
      </c>
      <c r="AA108" s="57">
        <f>IF(AND(AA$6&gt;=Parametry!$E$5,'závislosti hrozby a opatření'!AA103&gt;0),1,0)</f>
        <v>0</v>
      </c>
      <c r="AB108" s="57">
        <f>IF(AND(AB$6&gt;=Parametry!$E$5,'závislosti hrozby a opatření'!AB103&gt;0),1,0)</f>
        <v>0</v>
      </c>
      <c r="AC108" s="57">
        <f>IF(AND(AC$6&gt;=Parametry!$E$5,'závislosti hrozby a opatření'!AC103&gt;0),1,0)</f>
        <v>0</v>
      </c>
      <c r="AD108" s="57">
        <f>IF(AND(AD$6&gt;=Parametry!$E$5,'závislosti hrozby a opatření'!AD103&gt;0),1,0)</f>
        <v>0</v>
      </c>
      <c r="AE108" s="57">
        <f>IF(AND(AE$6&gt;=Parametry!$E$5,'závislosti hrozby a opatření'!AE103&gt;0),1,0)</f>
        <v>0</v>
      </c>
      <c r="AF108" s="57">
        <f>IF(AND(AF$6&gt;=Parametry!$E$5,'závislosti hrozby a opatření'!AF103&gt;0),1,0)</f>
        <v>0</v>
      </c>
      <c r="AG108" s="57">
        <f>IF(AND(AG$6&gt;=Parametry!$E$5,'závislosti hrozby a opatření'!AG103&gt;0),1,0)</f>
        <v>0</v>
      </c>
      <c r="AH108" s="57">
        <f>IF(AND(AH$6&gt;=Parametry!$E$5,'závislosti hrozby a opatření'!AH103&gt;0),1,0)</f>
        <v>0</v>
      </c>
      <c r="AI108" s="57">
        <f>IF(AND(AI$6&gt;=Parametry!$E$5,'závislosti hrozby a opatření'!AI103&gt;0),1,0)</f>
        <v>0</v>
      </c>
      <c r="AJ108" s="57">
        <f>IF(AND(AJ$6&gt;=Parametry!$E$5,'závislosti hrozby a opatření'!AJ103&gt;0),1,0)</f>
        <v>0</v>
      </c>
      <c r="AK108" s="57">
        <f>IF(AND(AK$6&gt;=Parametry!$E$5,'závislosti hrozby a opatření'!AK103&gt;0),1,0)</f>
        <v>0</v>
      </c>
      <c r="AL108" s="57">
        <f>IF(AND(AL$6&gt;=Parametry!$E$5,'závislosti hrozby a opatření'!AL103&gt;0),1,0)</f>
        <v>0</v>
      </c>
      <c r="AM108" s="57">
        <f>IF(AND(AM$6&gt;=Parametry!$E$5,'závislosti hrozby a opatření'!AM103&gt;0),1,0)</f>
        <v>0</v>
      </c>
      <c r="AN108" s="57">
        <f>IF(AND(AN$6&gt;=Parametry!$E$5,'závislosti hrozby a opatření'!AN103&gt;0),1,0)</f>
        <v>0</v>
      </c>
      <c r="AO108" s="57">
        <f>IF(AND(AO$6&gt;=Parametry!$E$5,'závislosti hrozby a opatření'!AO103&gt;0),1,0)</f>
        <v>0</v>
      </c>
      <c r="AP108" s="57">
        <f>IF(AND(AP$6&gt;=Parametry!$E$5,'závislosti hrozby a opatření'!AP103&gt;0),1,0)</f>
        <v>1</v>
      </c>
      <c r="AQ108" s="57">
        <f>IF(AND(AQ$6&gt;=Parametry!$E$5,'závislosti hrozby a opatření'!AQ103&gt;0),1,0)</f>
        <v>0</v>
      </c>
      <c r="AR108" s="57">
        <f>IF(AND(AR$6&gt;=Parametry!$E$5,'závislosti hrozby a opatření'!AR103&gt;0),1,0)</f>
        <v>0</v>
      </c>
      <c r="AS108" s="57">
        <f>IF(AND(AS$6&gt;=Parametry!$E$5,'závislosti hrozby a opatření'!AS103&gt;0),1,0)</f>
        <v>0</v>
      </c>
      <c r="AT108" s="57">
        <f>IF(AND(AT$6&gt;=Parametry!$E$5,'závislosti hrozby a opatření'!AT103&gt;0),1,0)</f>
        <v>0</v>
      </c>
      <c r="AU108" s="57">
        <f>IF(AND(AU$6&gt;=Parametry!$E$5,'závislosti hrozby a opatření'!AU103&gt;0),1,0)</f>
        <v>0</v>
      </c>
    </row>
    <row r="109" spans="1:47" x14ac:dyDescent="0.25">
      <c r="A109" s="2" t="s">
        <v>301</v>
      </c>
      <c r="B109" s="2" t="s">
        <v>302</v>
      </c>
      <c r="C109" s="188">
        <f t="shared" si="4"/>
        <v>2</v>
      </c>
      <c r="D109" s="57">
        <f>IF(AND(D$6&gt;=Parametry!$E$5,'závislosti hrozby a opatření'!D104&gt;0),1,0)</f>
        <v>0</v>
      </c>
      <c r="E109" s="57">
        <f>IF(AND(E$6&gt;=Parametry!$E$5,'závislosti hrozby a opatření'!E104&gt;0),1,0)</f>
        <v>0</v>
      </c>
      <c r="F109" s="57">
        <f>IF(AND(F$6&gt;=Parametry!$E$5,'závislosti hrozby a opatření'!F104&gt;0),1,0)</f>
        <v>0</v>
      </c>
      <c r="G109" s="57">
        <f>IF(AND(G$6&gt;=Parametry!$E$5,'závislosti hrozby a opatření'!G104&gt;0),1,0)</f>
        <v>0</v>
      </c>
      <c r="H109" s="57">
        <f>IF(AND(H$6&gt;=Parametry!$E$5,'závislosti hrozby a opatření'!H104&gt;0),1,0)</f>
        <v>0</v>
      </c>
      <c r="I109" s="57">
        <f>IF(AND(I$6&gt;=Parametry!$E$5,'závislosti hrozby a opatření'!I104&gt;0),1,0)</f>
        <v>0</v>
      </c>
      <c r="J109" s="57">
        <f>IF(AND(J$6&gt;=Parametry!$E$5,'závislosti hrozby a opatření'!J104&gt;0),1,0)</f>
        <v>0</v>
      </c>
      <c r="K109" s="57">
        <f>IF(AND(K$6&gt;=Parametry!$E$5,'závislosti hrozby a opatření'!K104&gt;0),1,0)</f>
        <v>0</v>
      </c>
      <c r="L109" s="57">
        <f>IF(AND(L$6&gt;=Parametry!$E$5,'závislosti hrozby a opatření'!L104&gt;0),1,0)</f>
        <v>0</v>
      </c>
      <c r="M109" s="57">
        <f>IF(AND(M$6&gt;=Parametry!$E$5,'závislosti hrozby a opatření'!M104&gt;0),1,0)</f>
        <v>0</v>
      </c>
      <c r="N109" s="57">
        <f>IF(AND(N$6&gt;=Parametry!$E$5,'závislosti hrozby a opatření'!N104&gt;0),1,0)</f>
        <v>0</v>
      </c>
      <c r="O109" s="57">
        <f>IF(AND(O$6&gt;=Parametry!$E$5,'závislosti hrozby a opatření'!O104&gt;0),1,0)</f>
        <v>0</v>
      </c>
      <c r="P109" s="57">
        <f>IF(AND(P$6&gt;=Parametry!$E$5,'závislosti hrozby a opatření'!P104&gt;0),1,0)</f>
        <v>0</v>
      </c>
      <c r="Q109" s="57">
        <f>IF(AND(Q$6&gt;=Parametry!$E$5,'závislosti hrozby a opatření'!Q104&gt;0),1,0)</f>
        <v>0</v>
      </c>
      <c r="R109" s="57">
        <f>IF(AND(R$6&gt;=Parametry!$E$5,'závislosti hrozby a opatření'!R104&gt;0),1,0)</f>
        <v>0</v>
      </c>
      <c r="S109" s="57">
        <f>IF(AND(S$6&gt;=Parametry!$E$5,'závislosti hrozby a opatření'!S104&gt;0),1,0)</f>
        <v>0</v>
      </c>
      <c r="T109" s="57">
        <f>IF(AND(T$6&gt;=Parametry!$E$5,'závislosti hrozby a opatření'!T104&gt;0),1,0)</f>
        <v>1</v>
      </c>
      <c r="U109" s="57">
        <f>IF(AND(U$6&gt;=Parametry!$E$5,'závislosti hrozby a opatření'!U104&gt;0),1,0)</f>
        <v>0</v>
      </c>
      <c r="V109" s="57">
        <f>IF(AND(V$6&gt;=Parametry!$E$5,'závislosti hrozby a opatření'!V104&gt;0),1,0)</f>
        <v>1</v>
      </c>
      <c r="W109" s="57">
        <f>IF(AND(W$6&gt;=Parametry!$E$5,'závislosti hrozby a opatření'!W104&gt;0),1,0)</f>
        <v>0</v>
      </c>
      <c r="X109" s="57">
        <f>IF(AND(X$6&gt;=Parametry!$E$5,'závislosti hrozby a opatření'!X104&gt;0),1,0)</f>
        <v>0</v>
      </c>
      <c r="Y109" s="57">
        <f>IF(AND(Y$6&gt;=Parametry!$E$5,'závislosti hrozby a opatření'!Y104&gt;0),1,0)</f>
        <v>0</v>
      </c>
      <c r="Z109" s="57">
        <f>IF(AND(Z$6&gt;=Parametry!$E$5,'závislosti hrozby a opatření'!Z104&gt;0),1,0)</f>
        <v>0</v>
      </c>
      <c r="AA109" s="57">
        <f>IF(AND(AA$6&gt;=Parametry!$E$5,'závislosti hrozby a opatření'!AA104&gt;0),1,0)</f>
        <v>0</v>
      </c>
      <c r="AB109" s="57">
        <f>IF(AND(AB$6&gt;=Parametry!$E$5,'závislosti hrozby a opatření'!AB104&gt;0),1,0)</f>
        <v>0</v>
      </c>
      <c r="AC109" s="57">
        <f>IF(AND(AC$6&gt;=Parametry!$E$5,'závislosti hrozby a opatření'!AC104&gt;0),1,0)</f>
        <v>0</v>
      </c>
      <c r="AD109" s="57">
        <f>IF(AND(AD$6&gt;=Parametry!$E$5,'závislosti hrozby a opatření'!AD104&gt;0),1,0)</f>
        <v>0</v>
      </c>
      <c r="AE109" s="57">
        <f>IF(AND(AE$6&gt;=Parametry!$E$5,'závislosti hrozby a opatření'!AE104&gt;0),1,0)</f>
        <v>0</v>
      </c>
      <c r="AF109" s="57">
        <f>IF(AND(AF$6&gt;=Parametry!$E$5,'závislosti hrozby a opatření'!AF104&gt;0),1,0)</f>
        <v>0</v>
      </c>
      <c r="AG109" s="57">
        <f>IF(AND(AG$6&gt;=Parametry!$E$5,'závislosti hrozby a opatření'!AG104&gt;0),1,0)</f>
        <v>0</v>
      </c>
      <c r="AH109" s="57">
        <f>IF(AND(AH$6&gt;=Parametry!$E$5,'závislosti hrozby a opatření'!AH104&gt;0),1,0)</f>
        <v>0</v>
      </c>
      <c r="AI109" s="57">
        <f>IF(AND(AI$6&gt;=Parametry!$E$5,'závislosti hrozby a opatření'!AI104&gt;0),1,0)</f>
        <v>0</v>
      </c>
      <c r="AJ109" s="57">
        <f>IF(AND(AJ$6&gt;=Parametry!$E$5,'závislosti hrozby a opatření'!AJ104&gt;0),1,0)</f>
        <v>0</v>
      </c>
      <c r="AK109" s="57">
        <f>IF(AND(AK$6&gt;=Parametry!$E$5,'závislosti hrozby a opatření'!AK104&gt;0),1,0)</f>
        <v>0</v>
      </c>
      <c r="AL109" s="57">
        <f>IF(AND(AL$6&gt;=Parametry!$E$5,'závislosti hrozby a opatření'!AL104&gt;0),1,0)</f>
        <v>0</v>
      </c>
      <c r="AM109" s="57">
        <f>IF(AND(AM$6&gt;=Parametry!$E$5,'závislosti hrozby a opatření'!AM104&gt;0),1,0)</f>
        <v>0</v>
      </c>
      <c r="AN109" s="57">
        <f>IF(AND(AN$6&gt;=Parametry!$E$5,'závislosti hrozby a opatření'!AN104&gt;0),1,0)</f>
        <v>0</v>
      </c>
      <c r="AO109" s="57">
        <f>IF(AND(AO$6&gt;=Parametry!$E$5,'závislosti hrozby a opatření'!AO104&gt;0),1,0)</f>
        <v>0</v>
      </c>
      <c r="AP109" s="57">
        <f>IF(AND(AP$6&gt;=Parametry!$E$5,'závislosti hrozby a opatření'!AP104&gt;0),1,0)</f>
        <v>0</v>
      </c>
      <c r="AQ109" s="57">
        <f>IF(AND(AQ$6&gt;=Parametry!$E$5,'závislosti hrozby a opatření'!AQ104&gt;0),1,0)</f>
        <v>0</v>
      </c>
      <c r="AR109" s="57">
        <f>IF(AND(AR$6&gt;=Parametry!$E$5,'závislosti hrozby a opatření'!AR104&gt;0),1,0)</f>
        <v>0</v>
      </c>
      <c r="AS109" s="57">
        <f>IF(AND(AS$6&gt;=Parametry!$E$5,'závislosti hrozby a opatření'!AS104&gt;0),1,0)</f>
        <v>0</v>
      </c>
      <c r="AT109" s="57">
        <f>IF(AND(AT$6&gt;=Parametry!$E$5,'závislosti hrozby a opatření'!AT104&gt;0),1,0)</f>
        <v>0</v>
      </c>
      <c r="AU109" s="57">
        <f>IF(AND(AU$6&gt;=Parametry!$E$5,'závislosti hrozby a opatření'!AU104&gt;0),1,0)</f>
        <v>0</v>
      </c>
    </row>
    <row r="110" spans="1:47" x14ac:dyDescent="0.25">
      <c r="A110" s="2" t="s">
        <v>303</v>
      </c>
      <c r="B110" s="2" t="s">
        <v>128</v>
      </c>
      <c r="C110" s="188">
        <f t="shared" si="4"/>
        <v>3</v>
      </c>
      <c r="D110" s="57">
        <f>IF(AND(D$6&gt;=Parametry!$E$5,'závislosti hrozby a opatření'!D105&gt;0),1,0)</f>
        <v>0</v>
      </c>
      <c r="E110" s="57">
        <f>IF(AND(E$6&gt;=Parametry!$E$5,'závislosti hrozby a opatření'!E105&gt;0),1,0)</f>
        <v>0</v>
      </c>
      <c r="F110" s="57">
        <f>IF(AND(F$6&gt;=Parametry!$E$5,'závislosti hrozby a opatření'!F105&gt;0),1,0)</f>
        <v>0</v>
      </c>
      <c r="G110" s="57">
        <f>IF(AND(G$6&gt;=Parametry!$E$5,'závislosti hrozby a opatření'!G105&gt;0),1,0)</f>
        <v>0</v>
      </c>
      <c r="H110" s="57">
        <f>IF(AND(H$6&gt;=Parametry!$E$5,'závislosti hrozby a opatření'!H105&gt;0),1,0)</f>
        <v>0</v>
      </c>
      <c r="I110" s="57">
        <f>IF(AND(I$6&gt;=Parametry!$E$5,'závislosti hrozby a opatření'!I105&gt;0),1,0)</f>
        <v>0</v>
      </c>
      <c r="J110" s="57">
        <f>IF(AND(J$6&gt;=Parametry!$E$5,'závislosti hrozby a opatření'!J105&gt;0),1,0)</f>
        <v>0</v>
      </c>
      <c r="K110" s="57">
        <f>IF(AND(K$6&gt;=Parametry!$E$5,'závislosti hrozby a opatření'!K105&gt;0),1,0)</f>
        <v>0</v>
      </c>
      <c r="L110" s="57">
        <f>IF(AND(L$6&gt;=Parametry!$E$5,'závislosti hrozby a opatření'!L105&gt;0),1,0)</f>
        <v>0</v>
      </c>
      <c r="M110" s="57">
        <f>IF(AND(M$6&gt;=Parametry!$E$5,'závislosti hrozby a opatření'!M105&gt;0),1,0)</f>
        <v>0</v>
      </c>
      <c r="N110" s="57">
        <f>IF(AND(N$6&gt;=Parametry!$E$5,'závislosti hrozby a opatření'!N105&gt;0),1,0)</f>
        <v>0</v>
      </c>
      <c r="O110" s="57">
        <f>IF(AND(O$6&gt;=Parametry!$E$5,'závislosti hrozby a opatření'!O105&gt;0),1,0)</f>
        <v>0</v>
      </c>
      <c r="P110" s="57">
        <f>IF(AND(P$6&gt;=Parametry!$E$5,'závislosti hrozby a opatření'!P105&gt;0),1,0)</f>
        <v>0</v>
      </c>
      <c r="Q110" s="57">
        <f>IF(AND(Q$6&gt;=Parametry!$E$5,'závislosti hrozby a opatření'!Q105&gt;0),1,0)</f>
        <v>0</v>
      </c>
      <c r="R110" s="57">
        <f>IF(AND(R$6&gt;=Parametry!$E$5,'závislosti hrozby a opatření'!R105&gt;0),1,0)</f>
        <v>0</v>
      </c>
      <c r="S110" s="57">
        <f>IF(AND(S$6&gt;=Parametry!$E$5,'závislosti hrozby a opatření'!S105&gt;0),1,0)</f>
        <v>0</v>
      </c>
      <c r="T110" s="57">
        <f>IF(AND(T$6&gt;=Parametry!$E$5,'závislosti hrozby a opatření'!T105&gt;0),1,0)</f>
        <v>1</v>
      </c>
      <c r="U110" s="57">
        <f>IF(AND(U$6&gt;=Parametry!$E$5,'závislosti hrozby a opatření'!U105&gt;0),1,0)</f>
        <v>0</v>
      </c>
      <c r="V110" s="57">
        <f>IF(AND(V$6&gt;=Parametry!$E$5,'závislosti hrozby a opatření'!V105&gt;0),1,0)</f>
        <v>0</v>
      </c>
      <c r="W110" s="57">
        <f>IF(AND(W$6&gt;=Parametry!$E$5,'závislosti hrozby a opatření'!W105&gt;0),1,0)</f>
        <v>0</v>
      </c>
      <c r="X110" s="57">
        <f>IF(AND(X$6&gt;=Parametry!$E$5,'závislosti hrozby a opatření'!X105&gt;0),1,0)</f>
        <v>0</v>
      </c>
      <c r="Y110" s="57">
        <f>IF(AND(Y$6&gt;=Parametry!$E$5,'závislosti hrozby a opatření'!Y105&gt;0),1,0)</f>
        <v>0</v>
      </c>
      <c r="Z110" s="57">
        <f>IF(AND(Z$6&gt;=Parametry!$E$5,'závislosti hrozby a opatření'!Z105&gt;0),1,0)</f>
        <v>0</v>
      </c>
      <c r="AA110" s="57">
        <f>IF(AND(AA$6&gt;=Parametry!$E$5,'závislosti hrozby a opatření'!AA105&gt;0),1,0)</f>
        <v>0</v>
      </c>
      <c r="AB110" s="57">
        <f>IF(AND(AB$6&gt;=Parametry!$E$5,'závislosti hrozby a opatření'!AB105&gt;0),1,0)</f>
        <v>0</v>
      </c>
      <c r="AC110" s="57">
        <f>IF(AND(AC$6&gt;=Parametry!$E$5,'závislosti hrozby a opatření'!AC105&gt;0),1,0)</f>
        <v>0</v>
      </c>
      <c r="AD110" s="57">
        <f>IF(AND(AD$6&gt;=Parametry!$E$5,'závislosti hrozby a opatření'!AD105&gt;0),1,0)</f>
        <v>0</v>
      </c>
      <c r="AE110" s="57">
        <f>IF(AND(AE$6&gt;=Parametry!$E$5,'závislosti hrozby a opatření'!AE105&gt;0),1,0)</f>
        <v>0</v>
      </c>
      <c r="AF110" s="57">
        <f>IF(AND(AF$6&gt;=Parametry!$E$5,'závislosti hrozby a opatření'!AF105&gt;0),1,0)</f>
        <v>0</v>
      </c>
      <c r="AG110" s="57">
        <f>IF(AND(AG$6&gt;=Parametry!$E$5,'závislosti hrozby a opatření'!AG105&gt;0),1,0)</f>
        <v>0</v>
      </c>
      <c r="AH110" s="57">
        <f>IF(AND(AH$6&gt;=Parametry!$E$5,'závislosti hrozby a opatření'!AH105&gt;0),1,0)</f>
        <v>0</v>
      </c>
      <c r="AI110" s="57">
        <f>IF(AND(AI$6&gt;=Parametry!$E$5,'závislosti hrozby a opatření'!AI105&gt;0),1,0)</f>
        <v>0</v>
      </c>
      <c r="AJ110" s="57">
        <f>IF(AND(AJ$6&gt;=Parametry!$E$5,'závislosti hrozby a opatření'!AJ105&gt;0),1,0)</f>
        <v>1</v>
      </c>
      <c r="AK110" s="57">
        <f>IF(AND(AK$6&gt;=Parametry!$E$5,'závislosti hrozby a opatření'!AK105&gt;0),1,0)</f>
        <v>1</v>
      </c>
      <c r="AL110" s="57">
        <f>IF(AND(AL$6&gt;=Parametry!$E$5,'závislosti hrozby a opatření'!AL105&gt;0),1,0)</f>
        <v>0</v>
      </c>
      <c r="AM110" s="57">
        <f>IF(AND(AM$6&gt;=Parametry!$E$5,'závislosti hrozby a opatření'!AM105&gt;0),1,0)</f>
        <v>0</v>
      </c>
      <c r="AN110" s="57">
        <f>IF(AND(AN$6&gt;=Parametry!$E$5,'závislosti hrozby a opatření'!AN105&gt;0),1,0)</f>
        <v>0</v>
      </c>
      <c r="AO110" s="57">
        <f>IF(AND(AO$6&gt;=Parametry!$E$5,'závislosti hrozby a opatření'!AO105&gt;0),1,0)</f>
        <v>0</v>
      </c>
      <c r="AP110" s="57">
        <f>IF(AND(AP$6&gt;=Parametry!$E$5,'závislosti hrozby a opatření'!AP105&gt;0),1,0)</f>
        <v>0</v>
      </c>
      <c r="AQ110" s="57">
        <f>IF(AND(AQ$6&gt;=Parametry!$E$5,'závislosti hrozby a opatření'!AQ105&gt;0),1,0)</f>
        <v>0</v>
      </c>
      <c r="AR110" s="57">
        <f>IF(AND(AR$6&gt;=Parametry!$E$5,'závislosti hrozby a opatření'!AR105&gt;0),1,0)</f>
        <v>0</v>
      </c>
      <c r="AS110" s="57">
        <f>IF(AND(AS$6&gt;=Parametry!$E$5,'závislosti hrozby a opatření'!AS105&gt;0),1,0)</f>
        <v>0</v>
      </c>
      <c r="AT110" s="57">
        <f>IF(AND(AT$6&gt;=Parametry!$E$5,'závislosti hrozby a opatření'!AT105&gt;0),1,0)</f>
        <v>0</v>
      </c>
      <c r="AU110" s="57">
        <f>IF(AND(AU$6&gt;=Parametry!$E$5,'závislosti hrozby a opatření'!AU105&gt;0),1,0)</f>
        <v>0</v>
      </c>
    </row>
    <row r="111" spans="1:47" x14ac:dyDescent="0.25">
      <c r="A111" s="2" t="s">
        <v>304</v>
      </c>
      <c r="B111" s="2" t="s">
        <v>305</v>
      </c>
      <c r="C111" s="188">
        <f t="shared" si="4"/>
        <v>4</v>
      </c>
      <c r="D111" s="57">
        <f>IF(AND(D$6&gt;=Parametry!$E$5,'závislosti hrozby a opatření'!D106&gt;0),1,0)</f>
        <v>0</v>
      </c>
      <c r="E111" s="57">
        <f>IF(AND(E$6&gt;=Parametry!$E$5,'závislosti hrozby a opatření'!E106&gt;0),1,0)</f>
        <v>0</v>
      </c>
      <c r="F111" s="57">
        <f>IF(AND(F$6&gt;=Parametry!$E$5,'závislosti hrozby a opatření'!F106&gt;0),1,0)</f>
        <v>0</v>
      </c>
      <c r="G111" s="57">
        <f>IF(AND(G$6&gt;=Parametry!$E$5,'závislosti hrozby a opatření'!G106&gt;0),1,0)</f>
        <v>0</v>
      </c>
      <c r="H111" s="57">
        <f>IF(AND(H$6&gt;=Parametry!$E$5,'závislosti hrozby a opatření'!H106&gt;0),1,0)</f>
        <v>0</v>
      </c>
      <c r="I111" s="57">
        <f>IF(AND(I$6&gt;=Parametry!$E$5,'závislosti hrozby a opatření'!I106&gt;0),1,0)</f>
        <v>0</v>
      </c>
      <c r="J111" s="57">
        <f>IF(AND(J$6&gt;=Parametry!$E$5,'závislosti hrozby a opatření'!J106&gt;0),1,0)</f>
        <v>0</v>
      </c>
      <c r="K111" s="57">
        <f>IF(AND(K$6&gt;=Parametry!$E$5,'závislosti hrozby a opatření'!K106&gt;0),1,0)</f>
        <v>0</v>
      </c>
      <c r="L111" s="57">
        <f>IF(AND(L$6&gt;=Parametry!$E$5,'závislosti hrozby a opatření'!L106&gt;0),1,0)</f>
        <v>0</v>
      </c>
      <c r="M111" s="57">
        <f>IF(AND(M$6&gt;=Parametry!$E$5,'závislosti hrozby a opatření'!M106&gt;0),1,0)</f>
        <v>0</v>
      </c>
      <c r="N111" s="57">
        <f>IF(AND(N$6&gt;=Parametry!$E$5,'závislosti hrozby a opatření'!N106&gt;0),1,0)</f>
        <v>0</v>
      </c>
      <c r="O111" s="57">
        <f>IF(AND(O$6&gt;=Parametry!$E$5,'závislosti hrozby a opatření'!O106&gt;0),1,0)</f>
        <v>0</v>
      </c>
      <c r="P111" s="57">
        <f>IF(AND(P$6&gt;=Parametry!$E$5,'závislosti hrozby a opatření'!P106&gt;0),1,0)</f>
        <v>0</v>
      </c>
      <c r="Q111" s="57">
        <f>IF(AND(Q$6&gt;=Parametry!$E$5,'závislosti hrozby a opatření'!Q106&gt;0),1,0)</f>
        <v>0</v>
      </c>
      <c r="R111" s="57">
        <f>IF(AND(R$6&gt;=Parametry!$E$5,'závislosti hrozby a opatření'!R106&gt;0),1,0)</f>
        <v>1</v>
      </c>
      <c r="S111" s="57">
        <f>IF(AND(S$6&gt;=Parametry!$E$5,'závislosti hrozby a opatření'!S106&gt;0),1,0)</f>
        <v>0</v>
      </c>
      <c r="T111" s="57">
        <f>IF(AND(T$6&gt;=Parametry!$E$5,'závislosti hrozby a opatření'!T106&gt;0),1,0)</f>
        <v>1</v>
      </c>
      <c r="U111" s="57">
        <f>IF(AND(U$6&gt;=Parametry!$E$5,'závislosti hrozby a opatření'!U106&gt;0),1,0)</f>
        <v>0</v>
      </c>
      <c r="V111" s="57">
        <f>IF(AND(V$6&gt;=Parametry!$E$5,'závislosti hrozby a opatření'!V106&gt;0),1,0)</f>
        <v>0</v>
      </c>
      <c r="W111" s="57">
        <f>IF(AND(W$6&gt;=Parametry!$E$5,'závislosti hrozby a opatření'!W106&gt;0),1,0)</f>
        <v>0</v>
      </c>
      <c r="X111" s="57">
        <f>IF(AND(X$6&gt;=Parametry!$E$5,'závislosti hrozby a opatření'!X106&gt;0),1,0)</f>
        <v>0</v>
      </c>
      <c r="Y111" s="57">
        <f>IF(AND(Y$6&gt;=Parametry!$E$5,'závislosti hrozby a opatření'!Y106&gt;0),1,0)</f>
        <v>0</v>
      </c>
      <c r="Z111" s="57">
        <f>IF(AND(Z$6&gt;=Parametry!$E$5,'závislosti hrozby a opatření'!Z106&gt;0),1,0)</f>
        <v>0</v>
      </c>
      <c r="AA111" s="57">
        <f>IF(AND(AA$6&gt;=Parametry!$E$5,'závislosti hrozby a opatření'!AA106&gt;0),1,0)</f>
        <v>0</v>
      </c>
      <c r="AB111" s="57">
        <f>IF(AND(AB$6&gt;=Parametry!$E$5,'závislosti hrozby a opatření'!AB106&gt;0),1,0)</f>
        <v>0</v>
      </c>
      <c r="AC111" s="57">
        <f>IF(AND(AC$6&gt;=Parametry!$E$5,'závislosti hrozby a opatření'!AC106&gt;0),1,0)</f>
        <v>0</v>
      </c>
      <c r="AD111" s="57">
        <f>IF(AND(AD$6&gt;=Parametry!$E$5,'závislosti hrozby a opatření'!AD106&gt;0),1,0)</f>
        <v>0</v>
      </c>
      <c r="AE111" s="57">
        <f>IF(AND(AE$6&gt;=Parametry!$E$5,'závislosti hrozby a opatření'!AE106&gt;0),1,0)</f>
        <v>0</v>
      </c>
      <c r="AF111" s="57">
        <f>IF(AND(AF$6&gt;=Parametry!$E$5,'závislosti hrozby a opatření'!AF106&gt;0),1,0)</f>
        <v>0</v>
      </c>
      <c r="AG111" s="57">
        <f>IF(AND(AG$6&gt;=Parametry!$E$5,'závislosti hrozby a opatření'!AG106&gt;0),1,0)</f>
        <v>0</v>
      </c>
      <c r="AH111" s="57">
        <f>IF(AND(AH$6&gt;=Parametry!$E$5,'závislosti hrozby a opatření'!AH106&gt;0),1,0)</f>
        <v>0</v>
      </c>
      <c r="AI111" s="57">
        <f>IF(AND(AI$6&gt;=Parametry!$E$5,'závislosti hrozby a opatření'!AI106&gt;0),1,0)</f>
        <v>0</v>
      </c>
      <c r="AJ111" s="57">
        <f>IF(AND(AJ$6&gt;=Parametry!$E$5,'závislosti hrozby a opatření'!AJ106&gt;0),1,0)</f>
        <v>1</v>
      </c>
      <c r="AK111" s="57">
        <f>IF(AND(AK$6&gt;=Parametry!$E$5,'závislosti hrozby a opatření'!AK106&gt;0),1,0)</f>
        <v>1</v>
      </c>
      <c r="AL111" s="57">
        <f>IF(AND(AL$6&gt;=Parametry!$E$5,'závislosti hrozby a opatření'!AL106&gt;0),1,0)</f>
        <v>0</v>
      </c>
      <c r="AM111" s="57">
        <f>IF(AND(AM$6&gt;=Parametry!$E$5,'závislosti hrozby a opatření'!AM106&gt;0),1,0)</f>
        <v>0</v>
      </c>
      <c r="AN111" s="57">
        <f>IF(AND(AN$6&gt;=Parametry!$E$5,'závislosti hrozby a opatření'!AN106&gt;0),1,0)</f>
        <v>0</v>
      </c>
      <c r="AO111" s="57">
        <f>IF(AND(AO$6&gt;=Parametry!$E$5,'závislosti hrozby a opatření'!AO106&gt;0),1,0)</f>
        <v>0</v>
      </c>
      <c r="AP111" s="57">
        <f>IF(AND(AP$6&gt;=Parametry!$E$5,'závislosti hrozby a opatření'!AP106&gt;0),1,0)</f>
        <v>0</v>
      </c>
      <c r="AQ111" s="57">
        <f>IF(AND(AQ$6&gt;=Parametry!$E$5,'závislosti hrozby a opatření'!AQ106&gt;0),1,0)</f>
        <v>0</v>
      </c>
      <c r="AR111" s="57">
        <f>IF(AND(AR$6&gt;=Parametry!$E$5,'závislosti hrozby a opatření'!AR106&gt;0),1,0)</f>
        <v>0</v>
      </c>
      <c r="AS111" s="57">
        <f>IF(AND(AS$6&gt;=Parametry!$E$5,'závislosti hrozby a opatření'!AS106&gt;0),1,0)</f>
        <v>0</v>
      </c>
      <c r="AT111" s="57">
        <f>IF(AND(AT$6&gt;=Parametry!$E$5,'závislosti hrozby a opatření'!AT106&gt;0),1,0)</f>
        <v>0</v>
      </c>
      <c r="AU111" s="57">
        <f>IF(AND(AU$6&gt;=Parametry!$E$5,'závislosti hrozby a opatření'!AU106&gt;0),1,0)</f>
        <v>0</v>
      </c>
    </row>
    <row r="112" spans="1:47" x14ac:dyDescent="0.25">
      <c r="A112" s="2" t="s">
        <v>306</v>
      </c>
      <c r="B112" s="2" t="s">
        <v>307</v>
      </c>
      <c r="C112" s="188">
        <f t="shared" si="4"/>
        <v>4</v>
      </c>
      <c r="D112" s="57">
        <f>IF(AND(D$6&gt;=Parametry!$E$5,'závislosti hrozby a opatření'!D107&gt;0),1,0)</f>
        <v>0</v>
      </c>
      <c r="E112" s="57">
        <f>IF(AND(E$6&gt;=Parametry!$E$5,'závislosti hrozby a opatření'!E107&gt;0),1,0)</f>
        <v>0</v>
      </c>
      <c r="F112" s="57">
        <f>IF(AND(F$6&gt;=Parametry!$E$5,'závislosti hrozby a opatření'!F107&gt;0),1,0)</f>
        <v>0</v>
      </c>
      <c r="G112" s="57">
        <f>IF(AND(G$6&gt;=Parametry!$E$5,'závislosti hrozby a opatření'!G107&gt;0),1,0)</f>
        <v>0</v>
      </c>
      <c r="H112" s="57">
        <f>IF(AND(H$6&gt;=Parametry!$E$5,'závislosti hrozby a opatření'!H107&gt;0),1,0)</f>
        <v>0</v>
      </c>
      <c r="I112" s="57">
        <f>IF(AND(I$6&gt;=Parametry!$E$5,'závislosti hrozby a opatření'!I107&gt;0),1,0)</f>
        <v>0</v>
      </c>
      <c r="J112" s="57">
        <f>IF(AND(J$6&gt;=Parametry!$E$5,'závislosti hrozby a opatření'!J107&gt;0),1,0)</f>
        <v>0</v>
      </c>
      <c r="K112" s="57">
        <f>IF(AND(K$6&gt;=Parametry!$E$5,'závislosti hrozby a opatření'!K107&gt;0),1,0)</f>
        <v>0</v>
      </c>
      <c r="L112" s="57">
        <f>IF(AND(L$6&gt;=Parametry!$E$5,'závislosti hrozby a opatření'!L107&gt;0),1,0)</f>
        <v>0</v>
      </c>
      <c r="M112" s="57">
        <f>IF(AND(M$6&gt;=Parametry!$E$5,'závislosti hrozby a opatření'!M107&gt;0),1,0)</f>
        <v>0</v>
      </c>
      <c r="N112" s="57">
        <f>IF(AND(N$6&gt;=Parametry!$E$5,'závislosti hrozby a opatření'!N107&gt;0),1,0)</f>
        <v>0</v>
      </c>
      <c r="O112" s="57">
        <f>IF(AND(O$6&gt;=Parametry!$E$5,'závislosti hrozby a opatření'!O107&gt;0),1,0)</f>
        <v>0</v>
      </c>
      <c r="P112" s="57">
        <f>IF(AND(P$6&gt;=Parametry!$E$5,'závislosti hrozby a opatření'!P107&gt;0),1,0)</f>
        <v>0</v>
      </c>
      <c r="Q112" s="57">
        <f>IF(AND(Q$6&gt;=Parametry!$E$5,'závislosti hrozby a opatření'!Q107&gt;0),1,0)</f>
        <v>0</v>
      </c>
      <c r="R112" s="57">
        <f>IF(AND(R$6&gt;=Parametry!$E$5,'závislosti hrozby a opatření'!R107&gt;0),1,0)</f>
        <v>0</v>
      </c>
      <c r="S112" s="57">
        <f>IF(AND(S$6&gt;=Parametry!$E$5,'závislosti hrozby a opatření'!S107&gt;0),1,0)</f>
        <v>0</v>
      </c>
      <c r="T112" s="57">
        <f>IF(AND(T$6&gt;=Parametry!$E$5,'závislosti hrozby a opatření'!T107&gt;0),1,0)</f>
        <v>0</v>
      </c>
      <c r="U112" s="57">
        <f>IF(AND(U$6&gt;=Parametry!$E$5,'závislosti hrozby a opatření'!U107&gt;0),1,0)</f>
        <v>0</v>
      </c>
      <c r="V112" s="57">
        <f>IF(AND(V$6&gt;=Parametry!$E$5,'závislosti hrozby a opatření'!V107&gt;0),1,0)</f>
        <v>0</v>
      </c>
      <c r="W112" s="57">
        <f>IF(AND(W$6&gt;=Parametry!$E$5,'závislosti hrozby a opatření'!W107&gt;0),1,0)</f>
        <v>0</v>
      </c>
      <c r="X112" s="57">
        <f>IF(AND(X$6&gt;=Parametry!$E$5,'závislosti hrozby a opatření'!X107&gt;0),1,0)</f>
        <v>0</v>
      </c>
      <c r="Y112" s="57">
        <f>IF(AND(Y$6&gt;=Parametry!$E$5,'závislosti hrozby a opatření'!Y107&gt;0),1,0)</f>
        <v>0</v>
      </c>
      <c r="Z112" s="57">
        <f>IF(AND(Z$6&gt;=Parametry!$E$5,'závislosti hrozby a opatření'!Z107&gt;0),1,0)</f>
        <v>0</v>
      </c>
      <c r="AA112" s="57">
        <f>IF(AND(AA$6&gt;=Parametry!$E$5,'závislosti hrozby a opatření'!AA107&gt;0),1,0)</f>
        <v>0</v>
      </c>
      <c r="AB112" s="57">
        <f>IF(AND(AB$6&gt;=Parametry!$E$5,'závislosti hrozby a opatření'!AB107&gt;0),1,0)</f>
        <v>0</v>
      </c>
      <c r="AC112" s="57">
        <f>IF(AND(AC$6&gt;=Parametry!$E$5,'závislosti hrozby a opatření'!AC107&gt;0),1,0)</f>
        <v>0</v>
      </c>
      <c r="AD112" s="57">
        <f>IF(AND(AD$6&gt;=Parametry!$E$5,'závislosti hrozby a opatření'!AD107&gt;0),1,0)</f>
        <v>0</v>
      </c>
      <c r="AE112" s="57">
        <f>IF(AND(AE$6&gt;=Parametry!$E$5,'závislosti hrozby a opatření'!AE107&gt;0),1,0)</f>
        <v>0</v>
      </c>
      <c r="AF112" s="57">
        <f>IF(AND(AF$6&gt;=Parametry!$E$5,'závislosti hrozby a opatření'!AF107&gt;0),1,0)</f>
        <v>0</v>
      </c>
      <c r="AG112" s="57">
        <f>IF(AND(AG$6&gt;=Parametry!$E$5,'závislosti hrozby a opatření'!AG107&gt;0),1,0)</f>
        <v>0</v>
      </c>
      <c r="AH112" s="57">
        <f>IF(AND(AH$6&gt;=Parametry!$E$5,'závislosti hrozby a opatření'!AH107&gt;0),1,0)</f>
        <v>0</v>
      </c>
      <c r="AI112" s="57">
        <f>IF(AND(AI$6&gt;=Parametry!$E$5,'závislosti hrozby a opatření'!AI107&gt;0),1,0)</f>
        <v>0</v>
      </c>
      <c r="AJ112" s="57">
        <f>IF(AND(AJ$6&gt;=Parametry!$E$5,'závislosti hrozby a opatření'!AJ107&gt;0),1,0)</f>
        <v>1</v>
      </c>
      <c r="AK112" s="57">
        <f>IF(AND(AK$6&gt;=Parametry!$E$5,'závislosti hrozby a opatření'!AK107&gt;0),1,0)</f>
        <v>1</v>
      </c>
      <c r="AL112" s="57">
        <f>IF(AND(AL$6&gt;=Parametry!$E$5,'závislosti hrozby a opatření'!AL107&gt;0),1,0)</f>
        <v>1</v>
      </c>
      <c r="AM112" s="57">
        <f>IF(AND(AM$6&gt;=Parametry!$E$5,'závislosti hrozby a opatření'!AM107&gt;0),1,0)</f>
        <v>0</v>
      </c>
      <c r="AN112" s="57">
        <f>IF(AND(AN$6&gt;=Parametry!$E$5,'závislosti hrozby a opatření'!AN107&gt;0),1,0)</f>
        <v>0</v>
      </c>
      <c r="AO112" s="57">
        <f>IF(AND(AO$6&gt;=Parametry!$E$5,'závislosti hrozby a opatření'!AO107&gt;0),1,0)</f>
        <v>0</v>
      </c>
      <c r="AP112" s="57">
        <f>IF(AND(AP$6&gt;=Parametry!$E$5,'závislosti hrozby a opatření'!AP107&gt;0),1,0)</f>
        <v>1</v>
      </c>
      <c r="AQ112" s="57">
        <f>IF(AND(AQ$6&gt;=Parametry!$E$5,'závislosti hrozby a opatření'!AQ107&gt;0),1,0)</f>
        <v>0</v>
      </c>
      <c r="AR112" s="57">
        <f>IF(AND(AR$6&gt;=Parametry!$E$5,'závislosti hrozby a opatření'!AR107&gt;0),1,0)</f>
        <v>0</v>
      </c>
      <c r="AS112" s="57">
        <f>IF(AND(AS$6&gt;=Parametry!$E$5,'závislosti hrozby a opatření'!AS107&gt;0),1,0)</f>
        <v>0</v>
      </c>
      <c r="AT112" s="57">
        <f>IF(AND(AT$6&gt;=Parametry!$E$5,'závislosti hrozby a opatření'!AT107&gt;0),1,0)</f>
        <v>0</v>
      </c>
      <c r="AU112" s="57">
        <f>IF(AND(AU$6&gt;=Parametry!$E$5,'závislosti hrozby a opatření'!AU107&gt;0),1,0)</f>
        <v>0</v>
      </c>
    </row>
    <row r="113" spans="1:47" x14ac:dyDescent="0.25">
      <c r="A113" s="2" t="s">
        <v>308</v>
      </c>
      <c r="B113" s="2" t="s">
        <v>309</v>
      </c>
      <c r="C113" s="188">
        <f t="shared" si="4"/>
        <v>0</v>
      </c>
      <c r="D113" s="57">
        <f>IF(AND(D$6&gt;=Parametry!$E$5,'závislosti hrozby a opatření'!D108&gt;0),1,0)</f>
        <v>0</v>
      </c>
      <c r="E113" s="57">
        <f>IF(AND(E$6&gt;=Parametry!$E$5,'závislosti hrozby a opatření'!E108&gt;0),1,0)</f>
        <v>0</v>
      </c>
      <c r="F113" s="57">
        <f>IF(AND(F$6&gt;=Parametry!$E$5,'závislosti hrozby a opatření'!F108&gt;0),1,0)</f>
        <v>0</v>
      </c>
      <c r="G113" s="57">
        <f>IF(AND(G$6&gt;=Parametry!$E$5,'závislosti hrozby a opatření'!G108&gt;0),1,0)</f>
        <v>0</v>
      </c>
      <c r="H113" s="57">
        <f>IF(AND(H$6&gt;=Parametry!$E$5,'závislosti hrozby a opatření'!H108&gt;0),1,0)</f>
        <v>0</v>
      </c>
      <c r="I113" s="57">
        <f>IF(AND(I$6&gt;=Parametry!$E$5,'závislosti hrozby a opatření'!I108&gt;0),1,0)</f>
        <v>0</v>
      </c>
      <c r="J113" s="57">
        <f>IF(AND(J$6&gt;=Parametry!$E$5,'závislosti hrozby a opatření'!J108&gt;0),1,0)</f>
        <v>0</v>
      </c>
      <c r="K113" s="57">
        <f>IF(AND(K$6&gt;=Parametry!$E$5,'závislosti hrozby a opatření'!K108&gt;0),1,0)</f>
        <v>0</v>
      </c>
      <c r="L113" s="57">
        <f>IF(AND(L$6&gt;=Parametry!$E$5,'závislosti hrozby a opatření'!L108&gt;0),1,0)</f>
        <v>0</v>
      </c>
      <c r="M113" s="57">
        <f>IF(AND(M$6&gt;=Parametry!$E$5,'závislosti hrozby a opatření'!M108&gt;0),1,0)</f>
        <v>0</v>
      </c>
      <c r="N113" s="57">
        <f>IF(AND(N$6&gt;=Parametry!$E$5,'závislosti hrozby a opatření'!N108&gt;0),1,0)</f>
        <v>0</v>
      </c>
      <c r="O113" s="57">
        <f>IF(AND(O$6&gt;=Parametry!$E$5,'závislosti hrozby a opatření'!O108&gt;0),1,0)</f>
        <v>0</v>
      </c>
      <c r="P113" s="57">
        <f>IF(AND(P$6&gt;=Parametry!$E$5,'závislosti hrozby a opatření'!P108&gt;0),1,0)</f>
        <v>0</v>
      </c>
      <c r="Q113" s="57">
        <f>IF(AND(Q$6&gt;=Parametry!$E$5,'závislosti hrozby a opatření'!Q108&gt;0),1,0)</f>
        <v>0</v>
      </c>
      <c r="R113" s="57">
        <f>IF(AND(R$6&gt;=Parametry!$E$5,'závislosti hrozby a opatření'!R108&gt;0),1,0)</f>
        <v>0</v>
      </c>
      <c r="S113" s="57">
        <f>IF(AND(S$6&gt;=Parametry!$E$5,'závislosti hrozby a opatření'!S108&gt;0),1,0)</f>
        <v>0</v>
      </c>
      <c r="T113" s="57">
        <f>IF(AND(T$6&gt;=Parametry!$E$5,'závislosti hrozby a opatření'!T108&gt;0),1,0)</f>
        <v>0</v>
      </c>
      <c r="U113" s="57">
        <f>IF(AND(U$6&gt;=Parametry!$E$5,'závislosti hrozby a opatření'!U108&gt;0),1,0)</f>
        <v>0</v>
      </c>
      <c r="V113" s="57">
        <f>IF(AND(V$6&gt;=Parametry!$E$5,'závislosti hrozby a opatření'!V108&gt;0),1,0)</f>
        <v>0</v>
      </c>
      <c r="W113" s="57">
        <f>IF(AND(W$6&gt;=Parametry!$E$5,'závislosti hrozby a opatření'!W108&gt;0),1,0)</f>
        <v>0</v>
      </c>
      <c r="X113" s="57">
        <f>IF(AND(X$6&gt;=Parametry!$E$5,'závislosti hrozby a opatření'!X108&gt;0),1,0)</f>
        <v>0</v>
      </c>
      <c r="Y113" s="57">
        <f>IF(AND(Y$6&gt;=Parametry!$E$5,'závislosti hrozby a opatření'!Y108&gt;0),1,0)</f>
        <v>0</v>
      </c>
      <c r="Z113" s="57">
        <f>IF(AND(Z$6&gt;=Parametry!$E$5,'závislosti hrozby a opatření'!Z108&gt;0),1,0)</f>
        <v>0</v>
      </c>
      <c r="AA113" s="57">
        <f>IF(AND(AA$6&gt;=Parametry!$E$5,'závislosti hrozby a opatření'!AA108&gt;0),1,0)</f>
        <v>0</v>
      </c>
      <c r="AB113" s="57">
        <f>IF(AND(AB$6&gt;=Parametry!$E$5,'závislosti hrozby a opatření'!AB108&gt;0),1,0)</f>
        <v>0</v>
      </c>
      <c r="AC113" s="57">
        <f>IF(AND(AC$6&gt;=Parametry!$E$5,'závislosti hrozby a opatření'!AC108&gt;0),1,0)</f>
        <v>0</v>
      </c>
      <c r="AD113" s="57">
        <f>IF(AND(AD$6&gt;=Parametry!$E$5,'závislosti hrozby a opatření'!AD108&gt;0),1,0)</f>
        <v>0</v>
      </c>
      <c r="AE113" s="57">
        <f>IF(AND(AE$6&gt;=Parametry!$E$5,'závislosti hrozby a opatření'!AE108&gt;0),1,0)</f>
        <v>0</v>
      </c>
      <c r="AF113" s="57">
        <f>IF(AND(AF$6&gt;=Parametry!$E$5,'závislosti hrozby a opatření'!AF108&gt;0),1,0)</f>
        <v>0</v>
      </c>
      <c r="AG113" s="57">
        <f>IF(AND(AG$6&gt;=Parametry!$E$5,'závislosti hrozby a opatření'!AG108&gt;0),1,0)</f>
        <v>0</v>
      </c>
      <c r="AH113" s="57">
        <f>IF(AND(AH$6&gt;=Parametry!$E$5,'závislosti hrozby a opatření'!AH108&gt;0),1,0)</f>
        <v>0</v>
      </c>
      <c r="AI113" s="57">
        <f>IF(AND(AI$6&gt;=Parametry!$E$5,'závislosti hrozby a opatření'!AI108&gt;0),1,0)</f>
        <v>0</v>
      </c>
      <c r="AJ113" s="57">
        <f>IF(AND(AJ$6&gt;=Parametry!$E$5,'závislosti hrozby a opatření'!AJ108&gt;0),1,0)</f>
        <v>0</v>
      </c>
      <c r="AK113" s="57">
        <f>IF(AND(AK$6&gt;=Parametry!$E$5,'závislosti hrozby a opatření'!AK108&gt;0),1,0)</f>
        <v>0</v>
      </c>
      <c r="AL113" s="57">
        <f>IF(AND(AL$6&gt;=Parametry!$E$5,'závislosti hrozby a opatření'!AL108&gt;0),1,0)</f>
        <v>0</v>
      </c>
      <c r="AM113" s="57">
        <f>IF(AND(AM$6&gt;=Parametry!$E$5,'závislosti hrozby a opatření'!AM108&gt;0),1,0)</f>
        <v>0</v>
      </c>
      <c r="AN113" s="57">
        <f>IF(AND(AN$6&gt;=Parametry!$E$5,'závislosti hrozby a opatření'!AN108&gt;0),1,0)</f>
        <v>0</v>
      </c>
      <c r="AO113" s="57">
        <f>IF(AND(AO$6&gt;=Parametry!$E$5,'závislosti hrozby a opatření'!AO108&gt;0),1,0)</f>
        <v>0</v>
      </c>
      <c r="AP113" s="57">
        <f>IF(AND(AP$6&gt;=Parametry!$E$5,'závislosti hrozby a opatření'!AP108&gt;0),1,0)</f>
        <v>0</v>
      </c>
      <c r="AQ113" s="57">
        <f>IF(AND(AQ$6&gt;=Parametry!$E$5,'závislosti hrozby a opatření'!AQ108&gt;0),1,0)</f>
        <v>0</v>
      </c>
      <c r="AR113" s="57">
        <f>IF(AND(AR$6&gt;=Parametry!$E$5,'závislosti hrozby a opatření'!AR108&gt;0),1,0)</f>
        <v>0</v>
      </c>
      <c r="AS113" s="57">
        <f>IF(AND(AS$6&gt;=Parametry!$E$5,'závislosti hrozby a opatření'!AS108&gt;0),1,0)</f>
        <v>0</v>
      </c>
      <c r="AT113" s="57">
        <f>IF(AND(AT$6&gt;=Parametry!$E$5,'závislosti hrozby a opatření'!AT108&gt;0),1,0)</f>
        <v>0</v>
      </c>
      <c r="AU113" s="57">
        <f>IF(AND(AU$6&gt;=Parametry!$E$5,'závislosti hrozby a opatření'!AU108&gt;0),1,0)</f>
        <v>0</v>
      </c>
    </row>
    <row r="114" spans="1:47" x14ac:dyDescent="0.25">
      <c r="A114" s="2" t="s">
        <v>310</v>
      </c>
      <c r="B114" s="2" t="s">
        <v>311</v>
      </c>
      <c r="C114" s="188">
        <f t="shared" si="4"/>
        <v>4</v>
      </c>
      <c r="D114" s="57">
        <f>IF(AND(D$6&gt;=Parametry!$E$5,'závislosti hrozby a opatření'!D109&gt;0),1,0)</f>
        <v>0</v>
      </c>
      <c r="E114" s="57">
        <f>IF(AND(E$6&gt;=Parametry!$E$5,'závislosti hrozby a opatření'!E109&gt;0),1,0)</f>
        <v>0</v>
      </c>
      <c r="F114" s="57">
        <f>IF(AND(F$6&gt;=Parametry!$E$5,'závislosti hrozby a opatření'!F109&gt;0),1,0)</f>
        <v>0</v>
      </c>
      <c r="G114" s="57">
        <f>IF(AND(G$6&gt;=Parametry!$E$5,'závislosti hrozby a opatření'!G109&gt;0),1,0)</f>
        <v>0</v>
      </c>
      <c r="H114" s="57">
        <f>IF(AND(H$6&gt;=Parametry!$E$5,'závislosti hrozby a opatření'!H109&gt;0),1,0)</f>
        <v>0</v>
      </c>
      <c r="I114" s="57">
        <f>IF(AND(I$6&gt;=Parametry!$E$5,'závislosti hrozby a opatření'!I109&gt;0),1,0)</f>
        <v>0</v>
      </c>
      <c r="J114" s="57">
        <f>IF(AND(J$6&gt;=Parametry!$E$5,'závislosti hrozby a opatření'!J109&gt;0),1,0)</f>
        <v>0</v>
      </c>
      <c r="K114" s="57">
        <f>IF(AND(K$6&gt;=Parametry!$E$5,'závislosti hrozby a opatření'!K109&gt;0),1,0)</f>
        <v>0</v>
      </c>
      <c r="L114" s="57">
        <f>IF(AND(L$6&gt;=Parametry!$E$5,'závislosti hrozby a opatření'!L109&gt;0),1,0)</f>
        <v>0</v>
      </c>
      <c r="M114" s="57">
        <f>IF(AND(M$6&gt;=Parametry!$E$5,'závislosti hrozby a opatření'!M109&gt;0),1,0)</f>
        <v>0</v>
      </c>
      <c r="N114" s="57">
        <f>IF(AND(N$6&gt;=Parametry!$E$5,'závislosti hrozby a opatření'!N109&gt;0),1,0)</f>
        <v>0</v>
      </c>
      <c r="O114" s="57">
        <f>IF(AND(O$6&gt;=Parametry!$E$5,'závislosti hrozby a opatření'!O109&gt;0),1,0)</f>
        <v>0</v>
      </c>
      <c r="P114" s="57">
        <f>IF(AND(P$6&gt;=Parametry!$E$5,'závislosti hrozby a opatření'!P109&gt;0),1,0)</f>
        <v>0</v>
      </c>
      <c r="Q114" s="57">
        <f>IF(AND(Q$6&gt;=Parametry!$E$5,'závislosti hrozby a opatření'!Q109&gt;0),1,0)</f>
        <v>0</v>
      </c>
      <c r="R114" s="57">
        <f>IF(AND(R$6&gt;=Parametry!$E$5,'závislosti hrozby a opatření'!R109&gt;0),1,0)</f>
        <v>1</v>
      </c>
      <c r="S114" s="57">
        <f>IF(AND(S$6&gt;=Parametry!$E$5,'závislosti hrozby a opatření'!S109&gt;0),1,0)</f>
        <v>0</v>
      </c>
      <c r="T114" s="57">
        <f>IF(AND(T$6&gt;=Parametry!$E$5,'závislosti hrozby a opatření'!T109&gt;0),1,0)</f>
        <v>0</v>
      </c>
      <c r="U114" s="57">
        <f>IF(AND(U$6&gt;=Parametry!$E$5,'závislosti hrozby a opatření'!U109&gt;0),1,0)</f>
        <v>0</v>
      </c>
      <c r="V114" s="57">
        <f>IF(AND(V$6&gt;=Parametry!$E$5,'závislosti hrozby a opatření'!V109&gt;0),1,0)</f>
        <v>1</v>
      </c>
      <c r="W114" s="57">
        <f>IF(AND(W$6&gt;=Parametry!$E$5,'závislosti hrozby a opatření'!W109&gt;0),1,0)</f>
        <v>0</v>
      </c>
      <c r="X114" s="57">
        <f>IF(AND(X$6&gt;=Parametry!$E$5,'závislosti hrozby a opatření'!X109&gt;0),1,0)</f>
        <v>0</v>
      </c>
      <c r="Y114" s="57">
        <f>IF(AND(Y$6&gt;=Parametry!$E$5,'závislosti hrozby a opatření'!Y109&gt;0),1,0)</f>
        <v>0</v>
      </c>
      <c r="Z114" s="57">
        <f>IF(AND(Z$6&gt;=Parametry!$E$5,'závislosti hrozby a opatření'!Z109&gt;0),1,0)</f>
        <v>0</v>
      </c>
      <c r="AA114" s="57">
        <f>IF(AND(AA$6&gt;=Parametry!$E$5,'závislosti hrozby a opatření'!AA109&gt;0),1,0)</f>
        <v>0</v>
      </c>
      <c r="AB114" s="57">
        <f>IF(AND(AB$6&gt;=Parametry!$E$5,'závislosti hrozby a opatření'!AB109&gt;0),1,0)</f>
        <v>0</v>
      </c>
      <c r="AC114" s="57">
        <f>IF(AND(AC$6&gt;=Parametry!$E$5,'závislosti hrozby a opatření'!AC109&gt;0),1,0)</f>
        <v>0</v>
      </c>
      <c r="AD114" s="57">
        <f>IF(AND(AD$6&gt;=Parametry!$E$5,'závislosti hrozby a opatření'!AD109&gt;0),1,0)</f>
        <v>0</v>
      </c>
      <c r="AE114" s="57">
        <f>IF(AND(AE$6&gt;=Parametry!$E$5,'závislosti hrozby a opatření'!AE109&gt;0),1,0)</f>
        <v>0</v>
      </c>
      <c r="AF114" s="57">
        <f>IF(AND(AF$6&gt;=Parametry!$E$5,'závislosti hrozby a opatření'!AF109&gt;0),1,0)</f>
        <v>0</v>
      </c>
      <c r="AG114" s="57">
        <f>IF(AND(AG$6&gt;=Parametry!$E$5,'závislosti hrozby a opatření'!AG109&gt;0),1,0)</f>
        <v>0</v>
      </c>
      <c r="AH114" s="57">
        <f>IF(AND(AH$6&gt;=Parametry!$E$5,'závislosti hrozby a opatření'!AH109&gt;0),1,0)</f>
        <v>0</v>
      </c>
      <c r="AI114" s="57">
        <f>IF(AND(AI$6&gt;=Parametry!$E$5,'závislosti hrozby a opatření'!AI109&gt;0),1,0)</f>
        <v>0</v>
      </c>
      <c r="AJ114" s="57">
        <f>IF(AND(AJ$6&gt;=Parametry!$E$5,'závislosti hrozby a opatření'!AJ109&gt;0),1,0)</f>
        <v>1</v>
      </c>
      <c r="AK114" s="57">
        <f>IF(AND(AK$6&gt;=Parametry!$E$5,'závislosti hrozby a opatření'!AK109&gt;0),1,0)</f>
        <v>0</v>
      </c>
      <c r="AL114" s="57">
        <f>IF(AND(AL$6&gt;=Parametry!$E$5,'závislosti hrozby a opatření'!AL109&gt;0),1,0)</f>
        <v>0</v>
      </c>
      <c r="AM114" s="57">
        <f>IF(AND(AM$6&gt;=Parametry!$E$5,'závislosti hrozby a opatření'!AM109&gt;0),1,0)</f>
        <v>0</v>
      </c>
      <c r="AN114" s="57">
        <f>IF(AND(AN$6&gt;=Parametry!$E$5,'závislosti hrozby a opatření'!AN109&gt;0),1,0)</f>
        <v>0</v>
      </c>
      <c r="AO114" s="57">
        <f>IF(AND(AO$6&gt;=Parametry!$E$5,'závislosti hrozby a opatření'!AO109&gt;0),1,0)</f>
        <v>0</v>
      </c>
      <c r="AP114" s="57">
        <f>IF(AND(AP$6&gt;=Parametry!$E$5,'závislosti hrozby a opatření'!AP109&gt;0),1,0)</f>
        <v>1</v>
      </c>
      <c r="AQ114" s="57">
        <f>IF(AND(AQ$6&gt;=Parametry!$E$5,'závislosti hrozby a opatření'!AQ109&gt;0),1,0)</f>
        <v>0</v>
      </c>
      <c r="AR114" s="57">
        <f>IF(AND(AR$6&gt;=Parametry!$E$5,'závislosti hrozby a opatření'!AR109&gt;0),1,0)</f>
        <v>0</v>
      </c>
      <c r="AS114" s="57">
        <f>IF(AND(AS$6&gt;=Parametry!$E$5,'závislosti hrozby a opatření'!AS109&gt;0),1,0)</f>
        <v>0</v>
      </c>
      <c r="AT114" s="57">
        <f>IF(AND(AT$6&gt;=Parametry!$E$5,'závislosti hrozby a opatření'!AT109&gt;0),1,0)</f>
        <v>0</v>
      </c>
      <c r="AU114" s="57">
        <f>IF(AND(AU$6&gt;=Parametry!$E$5,'závislosti hrozby a opatření'!AU109&gt;0),1,0)</f>
        <v>0</v>
      </c>
    </row>
    <row r="115" spans="1:47" x14ac:dyDescent="0.25">
      <c r="A115" s="2" t="s">
        <v>312</v>
      </c>
      <c r="B115" s="2" t="s">
        <v>313</v>
      </c>
      <c r="C115" s="188">
        <f t="shared" si="4"/>
        <v>3</v>
      </c>
      <c r="D115" s="57">
        <f>IF(AND(D$6&gt;=Parametry!$E$5,'závislosti hrozby a opatření'!D110&gt;0),1,0)</f>
        <v>0</v>
      </c>
      <c r="E115" s="57">
        <f>IF(AND(E$6&gt;=Parametry!$E$5,'závislosti hrozby a opatření'!E110&gt;0),1,0)</f>
        <v>0</v>
      </c>
      <c r="F115" s="57">
        <f>IF(AND(F$6&gt;=Parametry!$E$5,'závislosti hrozby a opatření'!F110&gt;0),1,0)</f>
        <v>0</v>
      </c>
      <c r="G115" s="57">
        <f>IF(AND(G$6&gt;=Parametry!$E$5,'závislosti hrozby a opatření'!G110&gt;0),1,0)</f>
        <v>0</v>
      </c>
      <c r="H115" s="57">
        <f>IF(AND(H$6&gt;=Parametry!$E$5,'závislosti hrozby a opatření'!H110&gt;0),1,0)</f>
        <v>0</v>
      </c>
      <c r="I115" s="57">
        <f>IF(AND(I$6&gt;=Parametry!$E$5,'závislosti hrozby a opatření'!I110&gt;0),1,0)</f>
        <v>0</v>
      </c>
      <c r="J115" s="57">
        <f>IF(AND(J$6&gt;=Parametry!$E$5,'závislosti hrozby a opatření'!J110&gt;0),1,0)</f>
        <v>0</v>
      </c>
      <c r="K115" s="57">
        <f>IF(AND(K$6&gt;=Parametry!$E$5,'závislosti hrozby a opatření'!K110&gt;0),1,0)</f>
        <v>0</v>
      </c>
      <c r="L115" s="57">
        <f>IF(AND(L$6&gt;=Parametry!$E$5,'závislosti hrozby a opatření'!L110&gt;0),1,0)</f>
        <v>0</v>
      </c>
      <c r="M115" s="57">
        <f>IF(AND(M$6&gt;=Parametry!$E$5,'závislosti hrozby a opatření'!M110&gt;0),1,0)</f>
        <v>0</v>
      </c>
      <c r="N115" s="57">
        <f>IF(AND(N$6&gt;=Parametry!$E$5,'závislosti hrozby a opatření'!N110&gt;0),1,0)</f>
        <v>0</v>
      </c>
      <c r="O115" s="57">
        <f>IF(AND(O$6&gt;=Parametry!$E$5,'závislosti hrozby a opatření'!O110&gt;0),1,0)</f>
        <v>0</v>
      </c>
      <c r="P115" s="57">
        <f>IF(AND(P$6&gt;=Parametry!$E$5,'závislosti hrozby a opatření'!P110&gt;0),1,0)</f>
        <v>0</v>
      </c>
      <c r="Q115" s="57">
        <f>IF(AND(Q$6&gt;=Parametry!$E$5,'závislosti hrozby a opatření'!Q110&gt;0),1,0)</f>
        <v>0</v>
      </c>
      <c r="R115" s="57">
        <f>IF(AND(R$6&gt;=Parametry!$E$5,'závislosti hrozby a opatření'!R110&gt;0),1,0)</f>
        <v>1</v>
      </c>
      <c r="S115" s="57">
        <f>IF(AND(S$6&gt;=Parametry!$E$5,'závislosti hrozby a opatření'!S110&gt;0),1,0)</f>
        <v>0</v>
      </c>
      <c r="T115" s="57">
        <f>IF(AND(T$6&gt;=Parametry!$E$5,'závislosti hrozby a opatření'!T110&gt;0),1,0)</f>
        <v>0</v>
      </c>
      <c r="U115" s="57">
        <f>IF(AND(U$6&gt;=Parametry!$E$5,'závislosti hrozby a opatření'!U110&gt;0),1,0)</f>
        <v>0</v>
      </c>
      <c r="V115" s="57">
        <f>IF(AND(V$6&gt;=Parametry!$E$5,'závislosti hrozby a opatření'!V110&gt;0),1,0)</f>
        <v>0</v>
      </c>
      <c r="W115" s="57">
        <f>IF(AND(W$6&gt;=Parametry!$E$5,'závislosti hrozby a opatření'!W110&gt;0),1,0)</f>
        <v>0</v>
      </c>
      <c r="X115" s="57">
        <f>IF(AND(X$6&gt;=Parametry!$E$5,'závislosti hrozby a opatření'!X110&gt;0),1,0)</f>
        <v>0</v>
      </c>
      <c r="Y115" s="57">
        <f>IF(AND(Y$6&gt;=Parametry!$E$5,'závislosti hrozby a opatření'!Y110&gt;0),1,0)</f>
        <v>0</v>
      </c>
      <c r="Z115" s="57">
        <f>IF(AND(Z$6&gt;=Parametry!$E$5,'závislosti hrozby a opatření'!Z110&gt;0),1,0)</f>
        <v>0</v>
      </c>
      <c r="AA115" s="57">
        <f>IF(AND(AA$6&gt;=Parametry!$E$5,'závislosti hrozby a opatření'!AA110&gt;0),1,0)</f>
        <v>0</v>
      </c>
      <c r="AB115" s="57">
        <f>IF(AND(AB$6&gt;=Parametry!$E$5,'závislosti hrozby a opatření'!AB110&gt;0),1,0)</f>
        <v>0</v>
      </c>
      <c r="AC115" s="57">
        <f>IF(AND(AC$6&gt;=Parametry!$E$5,'závislosti hrozby a opatření'!AC110&gt;0),1,0)</f>
        <v>0</v>
      </c>
      <c r="AD115" s="57">
        <f>IF(AND(AD$6&gt;=Parametry!$E$5,'závislosti hrozby a opatření'!AD110&gt;0),1,0)</f>
        <v>0</v>
      </c>
      <c r="AE115" s="57">
        <f>IF(AND(AE$6&gt;=Parametry!$E$5,'závislosti hrozby a opatření'!AE110&gt;0),1,0)</f>
        <v>0</v>
      </c>
      <c r="AF115" s="57">
        <f>IF(AND(AF$6&gt;=Parametry!$E$5,'závislosti hrozby a opatření'!AF110&gt;0),1,0)</f>
        <v>0</v>
      </c>
      <c r="AG115" s="57">
        <f>IF(AND(AG$6&gt;=Parametry!$E$5,'závislosti hrozby a opatření'!AG110&gt;0),1,0)</f>
        <v>0</v>
      </c>
      <c r="AH115" s="57">
        <f>IF(AND(AH$6&gt;=Parametry!$E$5,'závislosti hrozby a opatření'!AH110&gt;0),1,0)</f>
        <v>0</v>
      </c>
      <c r="AI115" s="57">
        <f>IF(AND(AI$6&gt;=Parametry!$E$5,'závislosti hrozby a opatření'!AI110&gt;0),1,0)</f>
        <v>0</v>
      </c>
      <c r="AJ115" s="57">
        <f>IF(AND(AJ$6&gt;=Parametry!$E$5,'závislosti hrozby a opatření'!AJ110&gt;0),1,0)</f>
        <v>1</v>
      </c>
      <c r="AK115" s="57">
        <f>IF(AND(AK$6&gt;=Parametry!$E$5,'závislosti hrozby a opatření'!AK110&gt;0),1,0)</f>
        <v>0</v>
      </c>
      <c r="AL115" s="57">
        <f>IF(AND(AL$6&gt;=Parametry!$E$5,'závislosti hrozby a opatření'!AL110&gt;0),1,0)</f>
        <v>1</v>
      </c>
      <c r="AM115" s="57">
        <f>IF(AND(AM$6&gt;=Parametry!$E$5,'závislosti hrozby a opatření'!AM110&gt;0),1,0)</f>
        <v>0</v>
      </c>
      <c r="AN115" s="57">
        <f>IF(AND(AN$6&gt;=Parametry!$E$5,'závislosti hrozby a opatření'!AN110&gt;0),1,0)</f>
        <v>0</v>
      </c>
      <c r="AO115" s="57">
        <f>IF(AND(AO$6&gt;=Parametry!$E$5,'závislosti hrozby a opatření'!AO110&gt;0),1,0)</f>
        <v>0</v>
      </c>
      <c r="AP115" s="57">
        <f>IF(AND(AP$6&gt;=Parametry!$E$5,'závislosti hrozby a opatření'!AP110&gt;0),1,0)</f>
        <v>0</v>
      </c>
      <c r="AQ115" s="57">
        <f>IF(AND(AQ$6&gt;=Parametry!$E$5,'závislosti hrozby a opatření'!AQ110&gt;0),1,0)</f>
        <v>0</v>
      </c>
      <c r="AR115" s="57">
        <f>IF(AND(AR$6&gt;=Parametry!$E$5,'závislosti hrozby a opatření'!AR110&gt;0),1,0)</f>
        <v>0</v>
      </c>
      <c r="AS115" s="57">
        <f>IF(AND(AS$6&gt;=Parametry!$E$5,'závislosti hrozby a opatření'!AS110&gt;0),1,0)</f>
        <v>0</v>
      </c>
      <c r="AT115" s="57">
        <f>IF(AND(AT$6&gt;=Parametry!$E$5,'závislosti hrozby a opatření'!AT110&gt;0),1,0)</f>
        <v>0</v>
      </c>
      <c r="AU115" s="57">
        <f>IF(AND(AU$6&gt;=Parametry!$E$5,'závislosti hrozby a opatření'!AU110&gt;0),1,0)</f>
        <v>0</v>
      </c>
    </row>
    <row r="116" spans="1:47" x14ac:dyDescent="0.25">
      <c r="A116" s="2" t="s">
        <v>314</v>
      </c>
      <c r="B116" s="2" t="s">
        <v>315</v>
      </c>
      <c r="C116" s="188">
        <f t="shared" si="4"/>
        <v>1</v>
      </c>
      <c r="D116" s="57">
        <f>IF(AND(D$6&gt;=Parametry!$E$5,'závislosti hrozby a opatření'!D111&gt;0),1,0)</f>
        <v>0</v>
      </c>
      <c r="E116" s="57">
        <f>IF(AND(E$6&gt;=Parametry!$E$5,'závislosti hrozby a opatření'!E111&gt;0),1,0)</f>
        <v>0</v>
      </c>
      <c r="F116" s="57">
        <f>IF(AND(F$6&gt;=Parametry!$E$5,'závislosti hrozby a opatření'!F111&gt;0),1,0)</f>
        <v>0</v>
      </c>
      <c r="G116" s="57">
        <f>IF(AND(G$6&gt;=Parametry!$E$5,'závislosti hrozby a opatření'!G111&gt;0),1,0)</f>
        <v>0</v>
      </c>
      <c r="H116" s="57">
        <f>IF(AND(H$6&gt;=Parametry!$E$5,'závislosti hrozby a opatření'!H111&gt;0),1,0)</f>
        <v>0</v>
      </c>
      <c r="I116" s="57">
        <f>IF(AND(I$6&gt;=Parametry!$E$5,'závislosti hrozby a opatření'!I111&gt;0),1,0)</f>
        <v>0</v>
      </c>
      <c r="J116" s="57">
        <f>IF(AND(J$6&gt;=Parametry!$E$5,'závislosti hrozby a opatření'!J111&gt;0),1,0)</f>
        <v>0</v>
      </c>
      <c r="K116" s="57">
        <f>IF(AND(K$6&gt;=Parametry!$E$5,'závislosti hrozby a opatření'!K111&gt;0),1,0)</f>
        <v>0</v>
      </c>
      <c r="L116" s="57">
        <f>IF(AND(L$6&gt;=Parametry!$E$5,'závislosti hrozby a opatření'!L111&gt;0),1,0)</f>
        <v>0</v>
      </c>
      <c r="M116" s="57">
        <f>IF(AND(M$6&gt;=Parametry!$E$5,'závislosti hrozby a opatření'!M111&gt;0),1,0)</f>
        <v>0</v>
      </c>
      <c r="N116" s="57">
        <f>IF(AND(N$6&gt;=Parametry!$E$5,'závislosti hrozby a opatření'!N111&gt;0),1,0)</f>
        <v>0</v>
      </c>
      <c r="O116" s="57">
        <f>IF(AND(O$6&gt;=Parametry!$E$5,'závislosti hrozby a opatření'!O111&gt;0),1,0)</f>
        <v>0</v>
      </c>
      <c r="P116" s="57">
        <f>IF(AND(P$6&gt;=Parametry!$E$5,'závislosti hrozby a opatření'!P111&gt;0),1,0)</f>
        <v>0</v>
      </c>
      <c r="Q116" s="57">
        <f>IF(AND(Q$6&gt;=Parametry!$E$5,'závislosti hrozby a opatření'!Q111&gt;0),1,0)</f>
        <v>0</v>
      </c>
      <c r="R116" s="57">
        <f>IF(AND(R$6&gt;=Parametry!$E$5,'závislosti hrozby a opatření'!R111&gt;0),1,0)</f>
        <v>0</v>
      </c>
      <c r="S116" s="57">
        <f>IF(AND(S$6&gt;=Parametry!$E$5,'závislosti hrozby a opatření'!S111&gt;0),1,0)</f>
        <v>0</v>
      </c>
      <c r="T116" s="57">
        <f>IF(AND(T$6&gt;=Parametry!$E$5,'závislosti hrozby a opatření'!T111&gt;0),1,0)</f>
        <v>0</v>
      </c>
      <c r="U116" s="57">
        <f>IF(AND(U$6&gt;=Parametry!$E$5,'závislosti hrozby a opatření'!U111&gt;0),1,0)</f>
        <v>0</v>
      </c>
      <c r="V116" s="57">
        <f>IF(AND(V$6&gt;=Parametry!$E$5,'závislosti hrozby a opatření'!V111&gt;0),1,0)</f>
        <v>0</v>
      </c>
      <c r="W116" s="57">
        <f>IF(AND(W$6&gt;=Parametry!$E$5,'závislosti hrozby a opatření'!W111&gt;0),1,0)</f>
        <v>0</v>
      </c>
      <c r="X116" s="57">
        <f>IF(AND(X$6&gt;=Parametry!$E$5,'závislosti hrozby a opatření'!X111&gt;0),1,0)</f>
        <v>0</v>
      </c>
      <c r="Y116" s="57">
        <f>IF(AND(Y$6&gt;=Parametry!$E$5,'závislosti hrozby a opatření'!Y111&gt;0),1,0)</f>
        <v>0</v>
      </c>
      <c r="Z116" s="57">
        <f>IF(AND(Z$6&gt;=Parametry!$E$5,'závislosti hrozby a opatření'!Z111&gt;0),1,0)</f>
        <v>0</v>
      </c>
      <c r="AA116" s="57">
        <f>IF(AND(AA$6&gt;=Parametry!$E$5,'závislosti hrozby a opatření'!AA111&gt;0),1,0)</f>
        <v>0</v>
      </c>
      <c r="AB116" s="57">
        <f>IF(AND(AB$6&gt;=Parametry!$E$5,'závislosti hrozby a opatření'!AB111&gt;0),1,0)</f>
        <v>0</v>
      </c>
      <c r="AC116" s="57">
        <f>IF(AND(AC$6&gt;=Parametry!$E$5,'závislosti hrozby a opatření'!AC111&gt;0),1,0)</f>
        <v>0</v>
      </c>
      <c r="AD116" s="57">
        <f>IF(AND(AD$6&gt;=Parametry!$E$5,'závislosti hrozby a opatření'!AD111&gt;0),1,0)</f>
        <v>0</v>
      </c>
      <c r="AE116" s="57">
        <f>IF(AND(AE$6&gt;=Parametry!$E$5,'závislosti hrozby a opatření'!AE111&gt;0),1,0)</f>
        <v>0</v>
      </c>
      <c r="AF116" s="57">
        <f>IF(AND(AF$6&gt;=Parametry!$E$5,'závislosti hrozby a opatření'!AF111&gt;0),1,0)</f>
        <v>0</v>
      </c>
      <c r="AG116" s="57">
        <f>IF(AND(AG$6&gt;=Parametry!$E$5,'závislosti hrozby a opatření'!AG111&gt;0),1,0)</f>
        <v>0</v>
      </c>
      <c r="AH116" s="57">
        <f>IF(AND(AH$6&gt;=Parametry!$E$5,'závislosti hrozby a opatření'!AH111&gt;0),1,0)</f>
        <v>0</v>
      </c>
      <c r="AI116" s="57">
        <f>IF(AND(AI$6&gt;=Parametry!$E$5,'závislosti hrozby a opatření'!AI111&gt;0),1,0)</f>
        <v>0</v>
      </c>
      <c r="AJ116" s="57">
        <f>IF(AND(AJ$6&gt;=Parametry!$E$5,'závislosti hrozby a opatření'!AJ111&gt;0),1,0)</f>
        <v>0</v>
      </c>
      <c r="AK116" s="57">
        <f>IF(AND(AK$6&gt;=Parametry!$E$5,'závislosti hrozby a opatření'!AK111&gt;0),1,0)</f>
        <v>1</v>
      </c>
      <c r="AL116" s="57">
        <f>IF(AND(AL$6&gt;=Parametry!$E$5,'závislosti hrozby a opatření'!AL111&gt;0),1,0)</f>
        <v>0</v>
      </c>
      <c r="AM116" s="57">
        <f>IF(AND(AM$6&gt;=Parametry!$E$5,'závislosti hrozby a opatření'!AM111&gt;0),1,0)</f>
        <v>0</v>
      </c>
      <c r="AN116" s="57">
        <f>IF(AND(AN$6&gt;=Parametry!$E$5,'závislosti hrozby a opatření'!AN111&gt;0),1,0)</f>
        <v>0</v>
      </c>
      <c r="AO116" s="57">
        <f>IF(AND(AO$6&gt;=Parametry!$E$5,'závislosti hrozby a opatření'!AO111&gt;0),1,0)</f>
        <v>0</v>
      </c>
      <c r="AP116" s="57">
        <f>IF(AND(AP$6&gt;=Parametry!$E$5,'závislosti hrozby a opatření'!AP111&gt;0),1,0)</f>
        <v>0</v>
      </c>
      <c r="AQ116" s="57">
        <f>IF(AND(AQ$6&gt;=Parametry!$E$5,'závislosti hrozby a opatření'!AQ111&gt;0),1,0)</f>
        <v>0</v>
      </c>
      <c r="AR116" s="57">
        <f>IF(AND(AR$6&gt;=Parametry!$E$5,'závislosti hrozby a opatření'!AR111&gt;0),1,0)</f>
        <v>0</v>
      </c>
      <c r="AS116" s="57">
        <f>IF(AND(AS$6&gt;=Parametry!$E$5,'závislosti hrozby a opatření'!AS111&gt;0),1,0)</f>
        <v>0</v>
      </c>
      <c r="AT116" s="57">
        <f>IF(AND(AT$6&gt;=Parametry!$E$5,'závislosti hrozby a opatření'!AT111&gt;0),1,0)</f>
        <v>0</v>
      </c>
      <c r="AU116" s="57">
        <f>IF(AND(AU$6&gt;=Parametry!$E$5,'závislosti hrozby a opatření'!AU111&gt;0),1,0)</f>
        <v>0</v>
      </c>
    </row>
    <row r="117" spans="1:47" x14ac:dyDescent="0.25">
      <c r="A117" s="2" t="s">
        <v>316</v>
      </c>
      <c r="B117" s="2" t="s">
        <v>317</v>
      </c>
      <c r="C117" s="188">
        <f t="shared" si="4"/>
        <v>3</v>
      </c>
      <c r="D117" s="57">
        <f>IF(AND(D$6&gt;=Parametry!$E$5,'závislosti hrozby a opatření'!D112&gt;0),1,0)</f>
        <v>0</v>
      </c>
      <c r="E117" s="57">
        <f>IF(AND(E$6&gt;=Parametry!$E$5,'závislosti hrozby a opatření'!E112&gt;0),1,0)</f>
        <v>0</v>
      </c>
      <c r="F117" s="57">
        <f>IF(AND(F$6&gt;=Parametry!$E$5,'závislosti hrozby a opatření'!F112&gt;0),1,0)</f>
        <v>0</v>
      </c>
      <c r="G117" s="57">
        <f>IF(AND(G$6&gt;=Parametry!$E$5,'závislosti hrozby a opatření'!G112&gt;0),1,0)</f>
        <v>0</v>
      </c>
      <c r="H117" s="57">
        <f>IF(AND(H$6&gt;=Parametry!$E$5,'závislosti hrozby a opatření'!H112&gt;0),1,0)</f>
        <v>0</v>
      </c>
      <c r="I117" s="57">
        <f>IF(AND(I$6&gt;=Parametry!$E$5,'závislosti hrozby a opatření'!I112&gt;0),1,0)</f>
        <v>0</v>
      </c>
      <c r="J117" s="57">
        <f>IF(AND(J$6&gt;=Parametry!$E$5,'závislosti hrozby a opatření'!J112&gt;0),1,0)</f>
        <v>0</v>
      </c>
      <c r="K117" s="57">
        <f>IF(AND(K$6&gt;=Parametry!$E$5,'závislosti hrozby a opatření'!K112&gt;0),1,0)</f>
        <v>0</v>
      </c>
      <c r="L117" s="57">
        <f>IF(AND(L$6&gt;=Parametry!$E$5,'závislosti hrozby a opatření'!L112&gt;0),1,0)</f>
        <v>0</v>
      </c>
      <c r="M117" s="57">
        <f>IF(AND(M$6&gt;=Parametry!$E$5,'závislosti hrozby a opatření'!M112&gt;0),1,0)</f>
        <v>0</v>
      </c>
      <c r="N117" s="57">
        <f>IF(AND(N$6&gt;=Parametry!$E$5,'závislosti hrozby a opatření'!N112&gt;0),1,0)</f>
        <v>0</v>
      </c>
      <c r="O117" s="57">
        <f>IF(AND(O$6&gt;=Parametry!$E$5,'závislosti hrozby a opatření'!O112&gt;0),1,0)</f>
        <v>0</v>
      </c>
      <c r="P117" s="57">
        <f>IF(AND(P$6&gt;=Parametry!$E$5,'závislosti hrozby a opatření'!P112&gt;0),1,0)</f>
        <v>0</v>
      </c>
      <c r="Q117" s="57">
        <f>IF(AND(Q$6&gt;=Parametry!$E$5,'závislosti hrozby a opatření'!Q112&gt;0),1,0)</f>
        <v>0</v>
      </c>
      <c r="R117" s="57">
        <f>IF(AND(R$6&gt;=Parametry!$E$5,'závislosti hrozby a opatření'!R112&gt;0),1,0)</f>
        <v>0</v>
      </c>
      <c r="S117" s="57">
        <f>IF(AND(S$6&gt;=Parametry!$E$5,'závislosti hrozby a opatření'!S112&gt;0),1,0)</f>
        <v>0</v>
      </c>
      <c r="T117" s="57">
        <f>IF(AND(T$6&gt;=Parametry!$E$5,'závislosti hrozby a opatření'!T112&gt;0),1,0)</f>
        <v>1</v>
      </c>
      <c r="U117" s="57">
        <f>IF(AND(U$6&gt;=Parametry!$E$5,'závislosti hrozby a opatření'!U112&gt;0),1,0)</f>
        <v>0</v>
      </c>
      <c r="V117" s="57">
        <f>IF(AND(V$6&gt;=Parametry!$E$5,'závislosti hrozby a opatření'!V112&gt;0),1,0)</f>
        <v>0</v>
      </c>
      <c r="W117" s="57">
        <f>IF(AND(W$6&gt;=Parametry!$E$5,'závislosti hrozby a opatření'!W112&gt;0),1,0)</f>
        <v>0</v>
      </c>
      <c r="X117" s="57">
        <f>IF(AND(X$6&gt;=Parametry!$E$5,'závislosti hrozby a opatření'!X112&gt;0),1,0)</f>
        <v>0</v>
      </c>
      <c r="Y117" s="57">
        <f>IF(AND(Y$6&gt;=Parametry!$E$5,'závislosti hrozby a opatření'!Y112&gt;0),1,0)</f>
        <v>0</v>
      </c>
      <c r="Z117" s="57">
        <f>IF(AND(Z$6&gt;=Parametry!$E$5,'závislosti hrozby a opatření'!Z112&gt;0),1,0)</f>
        <v>0</v>
      </c>
      <c r="AA117" s="57">
        <f>IF(AND(AA$6&gt;=Parametry!$E$5,'závislosti hrozby a opatření'!AA112&gt;0),1,0)</f>
        <v>0</v>
      </c>
      <c r="AB117" s="57">
        <f>IF(AND(AB$6&gt;=Parametry!$E$5,'závislosti hrozby a opatření'!AB112&gt;0),1,0)</f>
        <v>0</v>
      </c>
      <c r="AC117" s="57">
        <f>IF(AND(AC$6&gt;=Parametry!$E$5,'závislosti hrozby a opatření'!AC112&gt;0),1,0)</f>
        <v>0</v>
      </c>
      <c r="AD117" s="57">
        <f>IF(AND(AD$6&gt;=Parametry!$E$5,'závislosti hrozby a opatření'!AD112&gt;0),1,0)</f>
        <v>0</v>
      </c>
      <c r="AE117" s="57">
        <f>IF(AND(AE$6&gt;=Parametry!$E$5,'závislosti hrozby a opatření'!AE112&gt;0),1,0)</f>
        <v>0</v>
      </c>
      <c r="AF117" s="57">
        <f>IF(AND(AF$6&gt;=Parametry!$E$5,'závislosti hrozby a opatření'!AF112&gt;0),1,0)</f>
        <v>0</v>
      </c>
      <c r="AG117" s="57">
        <f>IF(AND(AG$6&gt;=Parametry!$E$5,'závislosti hrozby a opatření'!AG112&gt;0),1,0)</f>
        <v>0</v>
      </c>
      <c r="AH117" s="57">
        <f>IF(AND(AH$6&gt;=Parametry!$E$5,'závislosti hrozby a opatření'!AH112&gt;0),1,0)</f>
        <v>0</v>
      </c>
      <c r="AI117" s="57">
        <f>IF(AND(AI$6&gt;=Parametry!$E$5,'závislosti hrozby a opatření'!AI112&gt;0),1,0)</f>
        <v>0</v>
      </c>
      <c r="AJ117" s="57">
        <f>IF(AND(AJ$6&gt;=Parametry!$E$5,'závislosti hrozby a opatření'!AJ112&gt;0),1,0)</f>
        <v>1</v>
      </c>
      <c r="AK117" s="57">
        <f>IF(AND(AK$6&gt;=Parametry!$E$5,'závislosti hrozby a opatření'!AK112&gt;0),1,0)</f>
        <v>1</v>
      </c>
      <c r="AL117" s="57">
        <f>IF(AND(AL$6&gt;=Parametry!$E$5,'závislosti hrozby a opatření'!AL112&gt;0),1,0)</f>
        <v>0</v>
      </c>
      <c r="AM117" s="57">
        <f>IF(AND(AM$6&gt;=Parametry!$E$5,'závislosti hrozby a opatření'!AM112&gt;0),1,0)</f>
        <v>0</v>
      </c>
      <c r="AN117" s="57">
        <f>IF(AND(AN$6&gt;=Parametry!$E$5,'závislosti hrozby a opatření'!AN112&gt;0),1,0)</f>
        <v>0</v>
      </c>
      <c r="AO117" s="57">
        <f>IF(AND(AO$6&gt;=Parametry!$E$5,'závislosti hrozby a opatření'!AO112&gt;0),1,0)</f>
        <v>0</v>
      </c>
      <c r="AP117" s="57">
        <f>IF(AND(AP$6&gt;=Parametry!$E$5,'závislosti hrozby a opatření'!AP112&gt;0),1,0)</f>
        <v>0</v>
      </c>
      <c r="AQ117" s="57">
        <f>IF(AND(AQ$6&gt;=Parametry!$E$5,'závislosti hrozby a opatření'!AQ112&gt;0),1,0)</f>
        <v>0</v>
      </c>
      <c r="AR117" s="57">
        <f>IF(AND(AR$6&gt;=Parametry!$E$5,'závislosti hrozby a opatření'!AR112&gt;0),1,0)</f>
        <v>0</v>
      </c>
      <c r="AS117" s="57">
        <f>IF(AND(AS$6&gt;=Parametry!$E$5,'závislosti hrozby a opatření'!AS112&gt;0),1,0)</f>
        <v>0</v>
      </c>
      <c r="AT117" s="57">
        <f>IF(AND(AT$6&gt;=Parametry!$E$5,'závislosti hrozby a opatření'!AT112&gt;0),1,0)</f>
        <v>0</v>
      </c>
      <c r="AU117" s="57">
        <f>IF(AND(AU$6&gt;=Parametry!$E$5,'závislosti hrozby a opatření'!AU112&gt;0),1,0)</f>
        <v>0</v>
      </c>
    </row>
    <row r="118" spans="1:47" x14ac:dyDescent="0.25">
      <c r="A118" s="2" t="s">
        <v>318</v>
      </c>
      <c r="B118" s="2" t="s">
        <v>319</v>
      </c>
      <c r="C118" s="188">
        <f t="shared" si="4"/>
        <v>4</v>
      </c>
      <c r="D118" s="57">
        <f>IF(AND(D$6&gt;=Parametry!$E$5,'závislosti hrozby a opatření'!D113&gt;0),1,0)</f>
        <v>0</v>
      </c>
      <c r="E118" s="57">
        <f>IF(AND(E$6&gt;=Parametry!$E$5,'závislosti hrozby a opatření'!E113&gt;0),1,0)</f>
        <v>0</v>
      </c>
      <c r="F118" s="57">
        <f>IF(AND(F$6&gt;=Parametry!$E$5,'závislosti hrozby a opatření'!F113&gt;0),1,0)</f>
        <v>0</v>
      </c>
      <c r="G118" s="57">
        <f>IF(AND(G$6&gt;=Parametry!$E$5,'závislosti hrozby a opatření'!G113&gt;0),1,0)</f>
        <v>0</v>
      </c>
      <c r="H118" s="57">
        <f>IF(AND(H$6&gt;=Parametry!$E$5,'závislosti hrozby a opatření'!H113&gt;0),1,0)</f>
        <v>0</v>
      </c>
      <c r="I118" s="57">
        <f>IF(AND(I$6&gt;=Parametry!$E$5,'závislosti hrozby a opatření'!I113&gt;0),1,0)</f>
        <v>0</v>
      </c>
      <c r="J118" s="57">
        <f>IF(AND(J$6&gt;=Parametry!$E$5,'závislosti hrozby a opatření'!J113&gt;0),1,0)</f>
        <v>0</v>
      </c>
      <c r="K118" s="57">
        <f>IF(AND(K$6&gt;=Parametry!$E$5,'závislosti hrozby a opatření'!K113&gt;0),1,0)</f>
        <v>0</v>
      </c>
      <c r="L118" s="57">
        <f>IF(AND(L$6&gt;=Parametry!$E$5,'závislosti hrozby a opatření'!L113&gt;0),1,0)</f>
        <v>0</v>
      </c>
      <c r="M118" s="57">
        <f>IF(AND(M$6&gt;=Parametry!$E$5,'závislosti hrozby a opatření'!M113&gt;0),1,0)</f>
        <v>0</v>
      </c>
      <c r="N118" s="57">
        <f>IF(AND(N$6&gt;=Parametry!$E$5,'závislosti hrozby a opatření'!N113&gt;0),1,0)</f>
        <v>0</v>
      </c>
      <c r="O118" s="57">
        <f>IF(AND(O$6&gt;=Parametry!$E$5,'závislosti hrozby a opatření'!O113&gt;0),1,0)</f>
        <v>0</v>
      </c>
      <c r="P118" s="57">
        <f>IF(AND(P$6&gt;=Parametry!$E$5,'závislosti hrozby a opatření'!P113&gt;0),1,0)</f>
        <v>0</v>
      </c>
      <c r="Q118" s="57">
        <f>IF(AND(Q$6&gt;=Parametry!$E$5,'závislosti hrozby a opatření'!Q113&gt;0),1,0)</f>
        <v>0</v>
      </c>
      <c r="R118" s="57">
        <f>IF(AND(R$6&gt;=Parametry!$E$5,'závislosti hrozby a opatření'!R113&gt;0),1,0)</f>
        <v>0</v>
      </c>
      <c r="S118" s="57">
        <f>IF(AND(S$6&gt;=Parametry!$E$5,'závislosti hrozby a opatření'!S113&gt;0),1,0)</f>
        <v>0</v>
      </c>
      <c r="T118" s="57">
        <f>IF(AND(T$6&gt;=Parametry!$E$5,'závislosti hrozby a opatření'!T113&gt;0),1,0)</f>
        <v>1</v>
      </c>
      <c r="U118" s="57">
        <f>IF(AND(U$6&gt;=Parametry!$E$5,'závislosti hrozby a opatření'!U113&gt;0),1,0)</f>
        <v>0</v>
      </c>
      <c r="V118" s="57">
        <f>IF(AND(V$6&gt;=Parametry!$E$5,'závislosti hrozby a opatření'!V113&gt;0),1,0)</f>
        <v>0</v>
      </c>
      <c r="W118" s="57">
        <f>IF(AND(W$6&gt;=Parametry!$E$5,'závislosti hrozby a opatření'!W113&gt;0),1,0)</f>
        <v>0</v>
      </c>
      <c r="X118" s="57">
        <f>IF(AND(X$6&gt;=Parametry!$E$5,'závislosti hrozby a opatření'!X113&gt;0),1,0)</f>
        <v>0</v>
      </c>
      <c r="Y118" s="57">
        <f>IF(AND(Y$6&gt;=Parametry!$E$5,'závislosti hrozby a opatření'!Y113&gt;0),1,0)</f>
        <v>0</v>
      </c>
      <c r="Z118" s="57">
        <f>IF(AND(Z$6&gt;=Parametry!$E$5,'závislosti hrozby a opatření'!Z113&gt;0),1,0)</f>
        <v>0</v>
      </c>
      <c r="AA118" s="57">
        <f>IF(AND(AA$6&gt;=Parametry!$E$5,'závislosti hrozby a opatření'!AA113&gt;0),1,0)</f>
        <v>0</v>
      </c>
      <c r="AB118" s="57">
        <f>IF(AND(AB$6&gt;=Parametry!$E$5,'závislosti hrozby a opatření'!AB113&gt;0),1,0)</f>
        <v>0</v>
      </c>
      <c r="AC118" s="57">
        <f>IF(AND(AC$6&gt;=Parametry!$E$5,'závislosti hrozby a opatření'!AC113&gt;0),1,0)</f>
        <v>0</v>
      </c>
      <c r="AD118" s="57">
        <f>IF(AND(AD$6&gt;=Parametry!$E$5,'závislosti hrozby a opatření'!AD113&gt;0),1,0)</f>
        <v>0</v>
      </c>
      <c r="AE118" s="57">
        <f>IF(AND(AE$6&gt;=Parametry!$E$5,'závislosti hrozby a opatření'!AE113&gt;0),1,0)</f>
        <v>0</v>
      </c>
      <c r="AF118" s="57">
        <f>IF(AND(AF$6&gt;=Parametry!$E$5,'závislosti hrozby a opatření'!AF113&gt;0),1,0)</f>
        <v>0</v>
      </c>
      <c r="AG118" s="57">
        <f>IF(AND(AG$6&gt;=Parametry!$E$5,'závislosti hrozby a opatření'!AG113&gt;0),1,0)</f>
        <v>0</v>
      </c>
      <c r="AH118" s="57">
        <f>IF(AND(AH$6&gt;=Parametry!$E$5,'závislosti hrozby a opatření'!AH113&gt;0),1,0)</f>
        <v>0</v>
      </c>
      <c r="AI118" s="57">
        <f>IF(AND(AI$6&gt;=Parametry!$E$5,'závislosti hrozby a opatření'!AI113&gt;0),1,0)</f>
        <v>0</v>
      </c>
      <c r="AJ118" s="57">
        <f>IF(AND(AJ$6&gt;=Parametry!$E$5,'závislosti hrozby a opatření'!AJ113&gt;0),1,0)</f>
        <v>1</v>
      </c>
      <c r="AK118" s="57">
        <f>IF(AND(AK$6&gt;=Parametry!$E$5,'závislosti hrozby a opatření'!AK113&gt;0),1,0)</f>
        <v>1</v>
      </c>
      <c r="AL118" s="57">
        <f>IF(AND(AL$6&gt;=Parametry!$E$5,'závislosti hrozby a opatření'!AL113&gt;0),1,0)</f>
        <v>0</v>
      </c>
      <c r="AM118" s="57">
        <f>IF(AND(AM$6&gt;=Parametry!$E$5,'závislosti hrozby a opatření'!AM113&gt;0),1,0)</f>
        <v>0</v>
      </c>
      <c r="AN118" s="57">
        <f>IF(AND(AN$6&gt;=Parametry!$E$5,'závislosti hrozby a opatření'!AN113&gt;0),1,0)</f>
        <v>0</v>
      </c>
      <c r="AO118" s="57">
        <f>IF(AND(AO$6&gt;=Parametry!$E$5,'závislosti hrozby a opatření'!AO113&gt;0),1,0)</f>
        <v>0</v>
      </c>
      <c r="AP118" s="57">
        <f>IF(AND(AP$6&gt;=Parametry!$E$5,'závislosti hrozby a opatření'!AP113&gt;0),1,0)</f>
        <v>1</v>
      </c>
      <c r="AQ118" s="57">
        <f>IF(AND(AQ$6&gt;=Parametry!$E$5,'závislosti hrozby a opatření'!AQ113&gt;0),1,0)</f>
        <v>0</v>
      </c>
      <c r="AR118" s="57">
        <f>IF(AND(AR$6&gt;=Parametry!$E$5,'závislosti hrozby a opatření'!AR113&gt;0),1,0)</f>
        <v>0</v>
      </c>
      <c r="AS118" s="57">
        <f>IF(AND(AS$6&gt;=Parametry!$E$5,'závislosti hrozby a opatření'!AS113&gt;0),1,0)</f>
        <v>0</v>
      </c>
      <c r="AT118" s="57">
        <f>IF(AND(AT$6&gt;=Parametry!$E$5,'závislosti hrozby a opatření'!AT113&gt;0),1,0)</f>
        <v>0</v>
      </c>
      <c r="AU118" s="57">
        <f>IF(AND(AU$6&gt;=Parametry!$E$5,'závislosti hrozby a opatření'!AU113&gt;0),1,0)</f>
        <v>0</v>
      </c>
    </row>
    <row r="119" spans="1:47" x14ac:dyDescent="0.25">
      <c r="A119" s="2" t="s">
        <v>320</v>
      </c>
      <c r="B119" s="2" t="s">
        <v>321</v>
      </c>
      <c r="C119" s="188">
        <f t="shared" si="4"/>
        <v>2</v>
      </c>
      <c r="D119" s="57">
        <f>IF(AND(D$6&gt;=Parametry!$E$5,'závislosti hrozby a opatření'!D114&gt;0),1,0)</f>
        <v>0</v>
      </c>
      <c r="E119" s="57">
        <f>IF(AND(E$6&gt;=Parametry!$E$5,'závislosti hrozby a opatření'!E114&gt;0),1,0)</f>
        <v>0</v>
      </c>
      <c r="F119" s="57">
        <f>IF(AND(F$6&gt;=Parametry!$E$5,'závislosti hrozby a opatření'!F114&gt;0),1,0)</f>
        <v>0</v>
      </c>
      <c r="G119" s="57">
        <f>IF(AND(G$6&gt;=Parametry!$E$5,'závislosti hrozby a opatření'!G114&gt;0),1,0)</f>
        <v>0</v>
      </c>
      <c r="H119" s="57">
        <f>IF(AND(H$6&gt;=Parametry!$E$5,'závislosti hrozby a opatření'!H114&gt;0),1,0)</f>
        <v>0</v>
      </c>
      <c r="I119" s="57">
        <f>IF(AND(I$6&gt;=Parametry!$E$5,'závislosti hrozby a opatření'!I114&gt;0),1,0)</f>
        <v>0</v>
      </c>
      <c r="J119" s="57">
        <f>IF(AND(J$6&gt;=Parametry!$E$5,'závislosti hrozby a opatření'!J114&gt;0),1,0)</f>
        <v>0</v>
      </c>
      <c r="K119" s="57">
        <f>IF(AND(K$6&gt;=Parametry!$E$5,'závislosti hrozby a opatření'!K114&gt;0),1,0)</f>
        <v>0</v>
      </c>
      <c r="L119" s="57">
        <f>IF(AND(L$6&gt;=Parametry!$E$5,'závislosti hrozby a opatření'!L114&gt;0),1,0)</f>
        <v>0</v>
      </c>
      <c r="M119" s="57">
        <f>IF(AND(M$6&gt;=Parametry!$E$5,'závislosti hrozby a opatření'!M114&gt;0),1,0)</f>
        <v>0</v>
      </c>
      <c r="N119" s="57">
        <f>IF(AND(N$6&gt;=Parametry!$E$5,'závislosti hrozby a opatření'!N114&gt;0),1,0)</f>
        <v>0</v>
      </c>
      <c r="O119" s="57">
        <f>IF(AND(O$6&gt;=Parametry!$E$5,'závislosti hrozby a opatření'!O114&gt;0),1,0)</f>
        <v>0</v>
      </c>
      <c r="P119" s="57">
        <f>IF(AND(P$6&gt;=Parametry!$E$5,'závislosti hrozby a opatření'!P114&gt;0),1,0)</f>
        <v>0</v>
      </c>
      <c r="Q119" s="57">
        <f>IF(AND(Q$6&gt;=Parametry!$E$5,'závislosti hrozby a opatření'!Q114&gt;0),1,0)</f>
        <v>0</v>
      </c>
      <c r="R119" s="57">
        <f>IF(AND(R$6&gt;=Parametry!$E$5,'závislosti hrozby a opatření'!R114&gt;0),1,0)</f>
        <v>0</v>
      </c>
      <c r="S119" s="57">
        <f>IF(AND(S$6&gt;=Parametry!$E$5,'závislosti hrozby a opatření'!S114&gt;0),1,0)</f>
        <v>0</v>
      </c>
      <c r="T119" s="57">
        <f>IF(AND(T$6&gt;=Parametry!$E$5,'závislosti hrozby a opatření'!T114&gt;0),1,0)</f>
        <v>0</v>
      </c>
      <c r="U119" s="57">
        <f>IF(AND(U$6&gt;=Parametry!$E$5,'závislosti hrozby a opatření'!U114&gt;0),1,0)</f>
        <v>0</v>
      </c>
      <c r="V119" s="57">
        <f>IF(AND(V$6&gt;=Parametry!$E$5,'závislosti hrozby a opatření'!V114&gt;0),1,0)</f>
        <v>0</v>
      </c>
      <c r="W119" s="57">
        <f>IF(AND(W$6&gt;=Parametry!$E$5,'závislosti hrozby a opatření'!W114&gt;0),1,0)</f>
        <v>0</v>
      </c>
      <c r="X119" s="57">
        <f>IF(AND(X$6&gt;=Parametry!$E$5,'závislosti hrozby a opatření'!X114&gt;0),1,0)</f>
        <v>0</v>
      </c>
      <c r="Y119" s="57">
        <f>IF(AND(Y$6&gt;=Parametry!$E$5,'závislosti hrozby a opatření'!Y114&gt;0),1,0)</f>
        <v>0</v>
      </c>
      <c r="Z119" s="57">
        <f>IF(AND(Z$6&gt;=Parametry!$E$5,'závislosti hrozby a opatření'!Z114&gt;0),1,0)</f>
        <v>0</v>
      </c>
      <c r="AA119" s="57">
        <f>IF(AND(AA$6&gt;=Parametry!$E$5,'závislosti hrozby a opatření'!AA114&gt;0),1,0)</f>
        <v>0</v>
      </c>
      <c r="AB119" s="57">
        <f>IF(AND(AB$6&gt;=Parametry!$E$5,'závislosti hrozby a opatření'!AB114&gt;0),1,0)</f>
        <v>0</v>
      </c>
      <c r="AC119" s="57">
        <f>IF(AND(AC$6&gt;=Parametry!$E$5,'závislosti hrozby a opatření'!AC114&gt;0),1,0)</f>
        <v>0</v>
      </c>
      <c r="AD119" s="57">
        <f>IF(AND(AD$6&gt;=Parametry!$E$5,'závislosti hrozby a opatření'!AD114&gt;0),1,0)</f>
        <v>0</v>
      </c>
      <c r="AE119" s="57">
        <f>IF(AND(AE$6&gt;=Parametry!$E$5,'závislosti hrozby a opatření'!AE114&gt;0),1,0)</f>
        <v>0</v>
      </c>
      <c r="AF119" s="57">
        <f>IF(AND(AF$6&gt;=Parametry!$E$5,'závislosti hrozby a opatření'!AF114&gt;0),1,0)</f>
        <v>0</v>
      </c>
      <c r="AG119" s="57">
        <f>IF(AND(AG$6&gt;=Parametry!$E$5,'závislosti hrozby a opatření'!AG114&gt;0),1,0)</f>
        <v>0</v>
      </c>
      <c r="AH119" s="57">
        <f>IF(AND(AH$6&gt;=Parametry!$E$5,'závislosti hrozby a opatření'!AH114&gt;0),1,0)</f>
        <v>0</v>
      </c>
      <c r="AI119" s="57">
        <f>IF(AND(AI$6&gt;=Parametry!$E$5,'závislosti hrozby a opatření'!AI114&gt;0),1,0)</f>
        <v>0</v>
      </c>
      <c r="AJ119" s="57">
        <f>IF(AND(AJ$6&gt;=Parametry!$E$5,'závislosti hrozby a opatření'!AJ114&gt;0),1,0)</f>
        <v>0</v>
      </c>
      <c r="AK119" s="57">
        <f>IF(AND(AK$6&gt;=Parametry!$E$5,'závislosti hrozby a opatření'!AK114&gt;0),1,0)</f>
        <v>1</v>
      </c>
      <c r="AL119" s="57">
        <f>IF(AND(AL$6&gt;=Parametry!$E$5,'závislosti hrozby a opatření'!AL114&gt;0),1,0)</f>
        <v>1</v>
      </c>
      <c r="AM119" s="57">
        <f>IF(AND(AM$6&gt;=Parametry!$E$5,'závislosti hrozby a opatření'!AM114&gt;0),1,0)</f>
        <v>0</v>
      </c>
      <c r="AN119" s="57">
        <f>IF(AND(AN$6&gt;=Parametry!$E$5,'závislosti hrozby a opatření'!AN114&gt;0),1,0)</f>
        <v>0</v>
      </c>
      <c r="AO119" s="57">
        <f>IF(AND(AO$6&gt;=Parametry!$E$5,'závislosti hrozby a opatření'!AO114&gt;0),1,0)</f>
        <v>0</v>
      </c>
      <c r="AP119" s="57">
        <f>IF(AND(AP$6&gt;=Parametry!$E$5,'závislosti hrozby a opatření'!AP114&gt;0),1,0)</f>
        <v>0</v>
      </c>
      <c r="AQ119" s="57">
        <f>IF(AND(AQ$6&gt;=Parametry!$E$5,'závislosti hrozby a opatření'!AQ114&gt;0),1,0)</f>
        <v>0</v>
      </c>
      <c r="AR119" s="57">
        <f>IF(AND(AR$6&gt;=Parametry!$E$5,'závislosti hrozby a opatření'!AR114&gt;0),1,0)</f>
        <v>0</v>
      </c>
      <c r="AS119" s="57">
        <f>IF(AND(AS$6&gt;=Parametry!$E$5,'závislosti hrozby a opatření'!AS114&gt;0),1,0)</f>
        <v>0</v>
      </c>
      <c r="AT119" s="57">
        <f>IF(AND(AT$6&gt;=Parametry!$E$5,'závislosti hrozby a opatření'!AT114&gt;0),1,0)</f>
        <v>0</v>
      </c>
      <c r="AU119" s="57">
        <f>IF(AND(AU$6&gt;=Parametry!$E$5,'závislosti hrozby a opatření'!AU114&gt;0),1,0)</f>
        <v>0</v>
      </c>
    </row>
    <row r="120" spans="1:47" x14ac:dyDescent="0.25">
      <c r="A120" s="2" t="s">
        <v>322</v>
      </c>
      <c r="B120" s="2" t="s">
        <v>323</v>
      </c>
      <c r="C120" s="188">
        <f t="shared" si="4"/>
        <v>4</v>
      </c>
      <c r="D120" s="57">
        <f>IF(AND(D$6&gt;=Parametry!$E$5,'závislosti hrozby a opatření'!D115&gt;0),1,0)</f>
        <v>0</v>
      </c>
      <c r="E120" s="57">
        <f>IF(AND(E$6&gt;=Parametry!$E$5,'závislosti hrozby a opatření'!E115&gt;0),1,0)</f>
        <v>0</v>
      </c>
      <c r="F120" s="57">
        <f>IF(AND(F$6&gt;=Parametry!$E$5,'závislosti hrozby a opatření'!F115&gt;0),1,0)</f>
        <v>0</v>
      </c>
      <c r="G120" s="57">
        <f>IF(AND(G$6&gt;=Parametry!$E$5,'závislosti hrozby a opatření'!G115&gt;0),1,0)</f>
        <v>0</v>
      </c>
      <c r="H120" s="57">
        <f>IF(AND(H$6&gt;=Parametry!$E$5,'závislosti hrozby a opatření'!H115&gt;0),1,0)</f>
        <v>0</v>
      </c>
      <c r="I120" s="57">
        <f>IF(AND(I$6&gt;=Parametry!$E$5,'závislosti hrozby a opatření'!I115&gt;0),1,0)</f>
        <v>0</v>
      </c>
      <c r="J120" s="57">
        <f>IF(AND(J$6&gt;=Parametry!$E$5,'závislosti hrozby a opatření'!J115&gt;0),1,0)</f>
        <v>0</v>
      </c>
      <c r="K120" s="57">
        <f>IF(AND(K$6&gt;=Parametry!$E$5,'závislosti hrozby a opatření'!K115&gt;0),1,0)</f>
        <v>0</v>
      </c>
      <c r="L120" s="57">
        <f>IF(AND(L$6&gt;=Parametry!$E$5,'závislosti hrozby a opatření'!L115&gt;0),1,0)</f>
        <v>0</v>
      </c>
      <c r="M120" s="57">
        <f>IF(AND(M$6&gt;=Parametry!$E$5,'závislosti hrozby a opatření'!M115&gt;0),1,0)</f>
        <v>0</v>
      </c>
      <c r="N120" s="57">
        <f>IF(AND(N$6&gt;=Parametry!$E$5,'závislosti hrozby a opatření'!N115&gt;0),1,0)</f>
        <v>0</v>
      </c>
      <c r="O120" s="57">
        <f>IF(AND(O$6&gt;=Parametry!$E$5,'závislosti hrozby a opatření'!O115&gt;0),1,0)</f>
        <v>0</v>
      </c>
      <c r="P120" s="57">
        <f>IF(AND(P$6&gt;=Parametry!$E$5,'závislosti hrozby a opatření'!P115&gt;0),1,0)</f>
        <v>0</v>
      </c>
      <c r="Q120" s="57">
        <f>IF(AND(Q$6&gt;=Parametry!$E$5,'závislosti hrozby a opatření'!Q115&gt;0),1,0)</f>
        <v>0</v>
      </c>
      <c r="R120" s="57">
        <f>IF(AND(R$6&gt;=Parametry!$E$5,'závislosti hrozby a opatření'!R115&gt;0),1,0)</f>
        <v>0</v>
      </c>
      <c r="S120" s="57">
        <f>IF(AND(S$6&gt;=Parametry!$E$5,'závislosti hrozby a opatření'!S115&gt;0),1,0)</f>
        <v>0</v>
      </c>
      <c r="T120" s="57">
        <f>IF(AND(T$6&gt;=Parametry!$E$5,'závislosti hrozby a opatření'!T115&gt;0),1,0)</f>
        <v>1</v>
      </c>
      <c r="U120" s="57">
        <f>IF(AND(U$6&gt;=Parametry!$E$5,'závislosti hrozby a opatření'!U115&gt;0),1,0)</f>
        <v>0</v>
      </c>
      <c r="V120" s="57">
        <f>IF(AND(V$6&gt;=Parametry!$E$5,'závislosti hrozby a opatření'!V115&gt;0),1,0)</f>
        <v>0</v>
      </c>
      <c r="W120" s="57">
        <f>IF(AND(W$6&gt;=Parametry!$E$5,'závislosti hrozby a opatření'!W115&gt;0),1,0)</f>
        <v>0</v>
      </c>
      <c r="X120" s="57">
        <f>IF(AND(X$6&gt;=Parametry!$E$5,'závislosti hrozby a opatření'!X115&gt;0),1,0)</f>
        <v>0</v>
      </c>
      <c r="Y120" s="57">
        <f>IF(AND(Y$6&gt;=Parametry!$E$5,'závislosti hrozby a opatření'!Y115&gt;0),1,0)</f>
        <v>0</v>
      </c>
      <c r="Z120" s="57">
        <f>IF(AND(Z$6&gt;=Parametry!$E$5,'závislosti hrozby a opatření'!Z115&gt;0),1,0)</f>
        <v>0</v>
      </c>
      <c r="AA120" s="57">
        <f>IF(AND(AA$6&gt;=Parametry!$E$5,'závislosti hrozby a opatření'!AA115&gt;0),1,0)</f>
        <v>0</v>
      </c>
      <c r="AB120" s="57">
        <f>IF(AND(AB$6&gt;=Parametry!$E$5,'závislosti hrozby a opatření'!AB115&gt;0),1,0)</f>
        <v>0</v>
      </c>
      <c r="AC120" s="57">
        <f>IF(AND(AC$6&gt;=Parametry!$E$5,'závislosti hrozby a opatření'!AC115&gt;0),1,0)</f>
        <v>0</v>
      </c>
      <c r="AD120" s="57">
        <f>IF(AND(AD$6&gt;=Parametry!$E$5,'závislosti hrozby a opatření'!AD115&gt;0),1,0)</f>
        <v>0</v>
      </c>
      <c r="AE120" s="57">
        <f>IF(AND(AE$6&gt;=Parametry!$E$5,'závislosti hrozby a opatření'!AE115&gt;0),1,0)</f>
        <v>0</v>
      </c>
      <c r="AF120" s="57">
        <f>IF(AND(AF$6&gt;=Parametry!$E$5,'závislosti hrozby a opatření'!AF115&gt;0),1,0)</f>
        <v>0</v>
      </c>
      <c r="AG120" s="57">
        <f>IF(AND(AG$6&gt;=Parametry!$E$5,'závislosti hrozby a opatření'!AG115&gt;0),1,0)</f>
        <v>0</v>
      </c>
      <c r="AH120" s="57">
        <f>IF(AND(AH$6&gt;=Parametry!$E$5,'závislosti hrozby a opatření'!AH115&gt;0),1,0)</f>
        <v>0</v>
      </c>
      <c r="AI120" s="57">
        <f>IF(AND(AI$6&gt;=Parametry!$E$5,'závislosti hrozby a opatření'!AI115&gt;0),1,0)</f>
        <v>0</v>
      </c>
      <c r="AJ120" s="57">
        <f>IF(AND(AJ$6&gt;=Parametry!$E$5,'závislosti hrozby a opatření'!AJ115&gt;0),1,0)</f>
        <v>1</v>
      </c>
      <c r="AK120" s="57">
        <f>IF(AND(AK$6&gt;=Parametry!$E$5,'závislosti hrozby a opatření'!AK115&gt;0),1,0)</f>
        <v>1</v>
      </c>
      <c r="AL120" s="57">
        <f>IF(AND(AL$6&gt;=Parametry!$E$5,'závislosti hrozby a opatření'!AL115&gt;0),1,0)</f>
        <v>0</v>
      </c>
      <c r="AM120" s="57">
        <f>IF(AND(AM$6&gt;=Parametry!$E$5,'závislosti hrozby a opatření'!AM115&gt;0),1,0)</f>
        <v>0</v>
      </c>
      <c r="AN120" s="57">
        <f>IF(AND(AN$6&gt;=Parametry!$E$5,'závislosti hrozby a opatření'!AN115&gt;0),1,0)</f>
        <v>0</v>
      </c>
      <c r="AO120" s="57">
        <f>IF(AND(AO$6&gt;=Parametry!$E$5,'závislosti hrozby a opatření'!AO115&gt;0),1,0)</f>
        <v>0</v>
      </c>
      <c r="AP120" s="57">
        <f>IF(AND(AP$6&gt;=Parametry!$E$5,'závislosti hrozby a opatření'!AP115&gt;0),1,0)</f>
        <v>1</v>
      </c>
      <c r="AQ120" s="57">
        <f>IF(AND(AQ$6&gt;=Parametry!$E$5,'závislosti hrozby a opatření'!AQ115&gt;0),1,0)</f>
        <v>0</v>
      </c>
      <c r="AR120" s="57">
        <f>IF(AND(AR$6&gt;=Parametry!$E$5,'závislosti hrozby a opatření'!AR115&gt;0),1,0)</f>
        <v>0</v>
      </c>
      <c r="AS120" s="57">
        <f>IF(AND(AS$6&gt;=Parametry!$E$5,'závislosti hrozby a opatření'!AS115&gt;0),1,0)</f>
        <v>0</v>
      </c>
      <c r="AT120" s="57">
        <f>IF(AND(AT$6&gt;=Parametry!$E$5,'závislosti hrozby a opatření'!AT115&gt;0),1,0)</f>
        <v>0</v>
      </c>
      <c r="AU120" s="57">
        <f>IF(AND(AU$6&gt;=Parametry!$E$5,'závislosti hrozby a opatření'!AU115&gt;0),1,0)</f>
        <v>0</v>
      </c>
    </row>
    <row r="121" spans="1:47" x14ac:dyDescent="0.25">
      <c r="A121" s="2" t="s">
        <v>324</v>
      </c>
      <c r="B121" s="2" t="s">
        <v>325</v>
      </c>
      <c r="C121" s="188">
        <f t="shared" si="4"/>
        <v>4</v>
      </c>
      <c r="D121" s="57">
        <f>IF(AND(D$6&gt;=Parametry!$E$5,'závislosti hrozby a opatření'!D116&gt;0),1,0)</f>
        <v>0</v>
      </c>
      <c r="E121" s="57">
        <f>IF(AND(E$6&gt;=Parametry!$E$5,'závislosti hrozby a opatření'!E116&gt;0),1,0)</f>
        <v>0</v>
      </c>
      <c r="F121" s="57">
        <f>IF(AND(F$6&gt;=Parametry!$E$5,'závislosti hrozby a opatření'!F116&gt;0),1,0)</f>
        <v>0</v>
      </c>
      <c r="G121" s="57">
        <f>IF(AND(G$6&gt;=Parametry!$E$5,'závislosti hrozby a opatření'!G116&gt;0),1,0)</f>
        <v>0</v>
      </c>
      <c r="H121" s="57">
        <f>IF(AND(H$6&gt;=Parametry!$E$5,'závislosti hrozby a opatření'!H116&gt;0),1,0)</f>
        <v>0</v>
      </c>
      <c r="I121" s="57">
        <f>IF(AND(I$6&gt;=Parametry!$E$5,'závislosti hrozby a opatření'!I116&gt;0),1,0)</f>
        <v>0</v>
      </c>
      <c r="J121" s="57">
        <f>IF(AND(J$6&gt;=Parametry!$E$5,'závislosti hrozby a opatření'!J116&gt;0),1,0)</f>
        <v>0</v>
      </c>
      <c r="K121" s="57">
        <f>IF(AND(K$6&gt;=Parametry!$E$5,'závislosti hrozby a opatření'!K116&gt;0),1,0)</f>
        <v>0</v>
      </c>
      <c r="L121" s="57">
        <f>IF(AND(L$6&gt;=Parametry!$E$5,'závislosti hrozby a opatření'!L116&gt;0),1,0)</f>
        <v>0</v>
      </c>
      <c r="M121" s="57">
        <f>IF(AND(M$6&gt;=Parametry!$E$5,'závislosti hrozby a opatření'!M116&gt;0),1,0)</f>
        <v>0</v>
      </c>
      <c r="N121" s="57">
        <f>IF(AND(N$6&gt;=Parametry!$E$5,'závislosti hrozby a opatření'!N116&gt;0),1,0)</f>
        <v>0</v>
      </c>
      <c r="O121" s="57">
        <f>IF(AND(O$6&gt;=Parametry!$E$5,'závislosti hrozby a opatření'!O116&gt;0),1,0)</f>
        <v>0</v>
      </c>
      <c r="P121" s="57">
        <f>IF(AND(P$6&gt;=Parametry!$E$5,'závislosti hrozby a opatření'!P116&gt;0),1,0)</f>
        <v>0</v>
      </c>
      <c r="Q121" s="57">
        <f>IF(AND(Q$6&gt;=Parametry!$E$5,'závislosti hrozby a opatření'!Q116&gt;0),1,0)</f>
        <v>0</v>
      </c>
      <c r="R121" s="57">
        <f>IF(AND(R$6&gt;=Parametry!$E$5,'závislosti hrozby a opatření'!R116&gt;0),1,0)</f>
        <v>0</v>
      </c>
      <c r="S121" s="57">
        <f>IF(AND(S$6&gt;=Parametry!$E$5,'závislosti hrozby a opatření'!S116&gt;0),1,0)</f>
        <v>0</v>
      </c>
      <c r="T121" s="57">
        <f>IF(AND(T$6&gt;=Parametry!$E$5,'závislosti hrozby a opatření'!T116&gt;0),1,0)</f>
        <v>0</v>
      </c>
      <c r="U121" s="57">
        <f>IF(AND(U$6&gt;=Parametry!$E$5,'závislosti hrozby a opatření'!U116&gt;0),1,0)</f>
        <v>0</v>
      </c>
      <c r="V121" s="57">
        <f>IF(AND(V$6&gt;=Parametry!$E$5,'závislosti hrozby a opatření'!V116&gt;0),1,0)</f>
        <v>0</v>
      </c>
      <c r="W121" s="57">
        <f>IF(AND(W$6&gt;=Parametry!$E$5,'závislosti hrozby a opatření'!W116&gt;0),1,0)</f>
        <v>0</v>
      </c>
      <c r="X121" s="57">
        <f>IF(AND(X$6&gt;=Parametry!$E$5,'závislosti hrozby a opatření'!X116&gt;0),1,0)</f>
        <v>0</v>
      </c>
      <c r="Y121" s="57">
        <f>IF(AND(Y$6&gt;=Parametry!$E$5,'závislosti hrozby a opatření'!Y116&gt;0),1,0)</f>
        <v>0</v>
      </c>
      <c r="Z121" s="57">
        <f>IF(AND(Z$6&gt;=Parametry!$E$5,'závislosti hrozby a opatření'!Z116&gt;0),1,0)</f>
        <v>0</v>
      </c>
      <c r="AA121" s="57">
        <f>IF(AND(AA$6&gt;=Parametry!$E$5,'závislosti hrozby a opatření'!AA116&gt;0),1,0)</f>
        <v>0</v>
      </c>
      <c r="AB121" s="57">
        <f>IF(AND(AB$6&gt;=Parametry!$E$5,'závislosti hrozby a opatření'!AB116&gt;0),1,0)</f>
        <v>0</v>
      </c>
      <c r="AC121" s="57">
        <f>IF(AND(AC$6&gt;=Parametry!$E$5,'závislosti hrozby a opatření'!AC116&gt;0),1,0)</f>
        <v>0</v>
      </c>
      <c r="AD121" s="57">
        <f>IF(AND(AD$6&gt;=Parametry!$E$5,'závislosti hrozby a opatření'!AD116&gt;0),1,0)</f>
        <v>0</v>
      </c>
      <c r="AE121" s="57">
        <f>IF(AND(AE$6&gt;=Parametry!$E$5,'závislosti hrozby a opatření'!AE116&gt;0),1,0)</f>
        <v>0</v>
      </c>
      <c r="AF121" s="57">
        <f>IF(AND(AF$6&gt;=Parametry!$E$5,'závislosti hrozby a opatření'!AF116&gt;0),1,0)</f>
        <v>0</v>
      </c>
      <c r="AG121" s="57">
        <f>IF(AND(AG$6&gt;=Parametry!$E$5,'závislosti hrozby a opatření'!AG116&gt;0),1,0)</f>
        <v>0</v>
      </c>
      <c r="AH121" s="57">
        <f>IF(AND(AH$6&gt;=Parametry!$E$5,'závislosti hrozby a opatření'!AH116&gt;0),1,0)</f>
        <v>0</v>
      </c>
      <c r="AI121" s="57">
        <f>IF(AND(AI$6&gt;=Parametry!$E$5,'závislosti hrozby a opatření'!AI116&gt;0),1,0)</f>
        <v>0</v>
      </c>
      <c r="AJ121" s="57">
        <f>IF(AND(AJ$6&gt;=Parametry!$E$5,'závislosti hrozby a opatření'!AJ116&gt;0),1,0)</f>
        <v>1</v>
      </c>
      <c r="AK121" s="57">
        <f>IF(AND(AK$6&gt;=Parametry!$E$5,'závislosti hrozby a opatření'!AK116&gt;0),1,0)</f>
        <v>1</v>
      </c>
      <c r="AL121" s="57">
        <f>IF(AND(AL$6&gt;=Parametry!$E$5,'závislosti hrozby a opatření'!AL116&gt;0),1,0)</f>
        <v>1</v>
      </c>
      <c r="AM121" s="57">
        <f>IF(AND(AM$6&gt;=Parametry!$E$5,'závislosti hrozby a opatření'!AM116&gt;0),1,0)</f>
        <v>0</v>
      </c>
      <c r="AN121" s="57">
        <f>IF(AND(AN$6&gt;=Parametry!$E$5,'závislosti hrozby a opatření'!AN116&gt;0),1,0)</f>
        <v>0</v>
      </c>
      <c r="AO121" s="57">
        <f>IF(AND(AO$6&gt;=Parametry!$E$5,'závislosti hrozby a opatření'!AO116&gt;0),1,0)</f>
        <v>0</v>
      </c>
      <c r="AP121" s="57">
        <f>IF(AND(AP$6&gt;=Parametry!$E$5,'závislosti hrozby a opatření'!AP116&gt;0),1,0)</f>
        <v>1</v>
      </c>
      <c r="AQ121" s="57">
        <f>IF(AND(AQ$6&gt;=Parametry!$E$5,'závislosti hrozby a opatření'!AQ116&gt;0),1,0)</f>
        <v>0</v>
      </c>
      <c r="AR121" s="57">
        <f>IF(AND(AR$6&gt;=Parametry!$E$5,'závislosti hrozby a opatření'!AR116&gt;0),1,0)</f>
        <v>0</v>
      </c>
      <c r="AS121" s="57">
        <f>IF(AND(AS$6&gt;=Parametry!$E$5,'závislosti hrozby a opatření'!AS116&gt;0),1,0)</f>
        <v>0</v>
      </c>
      <c r="AT121" s="57">
        <f>IF(AND(AT$6&gt;=Parametry!$E$5,'závislosti hrozby a opatření'!AT116&gt;0),1,0)</f>
        <v>0</v>
      </c>
      <c r="AU121" s="57">
        <f>IF(AND(AU$6&gt;=Parametry!$E$5,'závislosti hrozby a opatření'!AU116&gt;0),1,0)</f>
        <v>0</v>
      </c>
    </row>
    <row r="122" spans="1:47" x14ac:dyDescent="0.25">
      <c r="A122" s="2" t="s">
        <v>326</v>
      </c>
      <c r="B122" s="2" t="s">
        <v>327</v>
      </c>
      <c r="C122" s="188">
        <f t="shared" si="4"/>
        <v>4</v>
      </c>
      <c r="D122" s="57">
        <f>IF(AND(D$6&gt;=Parametry!$E$5,'závislosti hrozby a opatření'!D117&gt;0),1,0)</f>
        <v>0</v>
      </c>
      <c r="E122" s="57">
        <f>IF(AND(E$6&gt;=Parametry!$E$5,'závislosti hrozby a opatření'!E117&gt;0),1,0)</f>
        <v>0</v>
      </c>
      <c r="F122" s="57">
        <f>IF(AND(F$6&gt;=Parametry!$E$5,'závislosti hrozby a opatření'!F117&gt;0),1,0)</f>
        <v>0</v>
      </c>
      <c r="G122" s="57">
        <f>IF(AND(G$6&gt;=Parametry!$E$5,'závislosti hrozby a opatření'!G117&gt;0),1,0)</f>
        <v>0</v>
      </c>
      <c r="H122" s="57">
        <f>IF(AND(H$6&gt;=Parametry!$E$5,'závislosti hrozby a opatření'!H117&gt;0),1,0)</f>
        <v>0</v>
      </c>
      <c r="I122" s="57">
        <f>IF(AND(I$6&gt;=Parametry!$E$5,'závislosti hrozby a opatření'!I117&gt;0),1,0)</f>
        <v>0</v>
      </c>
      <c r="J122" s="57">
        <f>IF(AND(J$6&gt;=Parametry!$E$5,'závislosti hrozby a opatření'!J117&gt;0),1,0)</f>
        <v>0</v>
      </c>
      <c r="K122" s="57">
        <f>IF(AND(K$6&gt;=Parametry!$E$5,'závislosti hrozby a opatření'!K117&gt;0),1,0)</f>
        <v>0</v>
      </c>
      <c r="L122" s="57">
        <f>IF(AND(L$6&gt;=Parametry!$E$5,'závislosti hrozby a opatření'!L117&gt;0),1,0)</f>
        <v>0</v>
      </c>
      <c r="M122" s="57">
        <f>IF(AND(M$6&gt;=Parametry!$E$5,'závislosti hrozby a opatření'!M117&gt;0),1,0)</f>
        <v>0</v>
      </c>
      <c r="N122" s="57">
        <f>IF(AND(N$6&gt;=Parametry!$E$5,'závislosti hrozby a opatření'!N117&gt;0),1,0)</f>
        <v>0</v>
      </c>
      <c r="O122" s="57">
        <f>IF(AND(O$6&gt;=Parametry!$E$5,'závislosti hrozby a opatření'!O117&gt;0),1,0)</f>
        <v>0</v>
      </c>
      <c r="P122" s="57">
        <f>IF(AND(P$6&gt;=Parametry!$E$5,'závislosti hrozby a opatření'!P117&gt;0),1,0)</f>
        <v>0</v>
      </c>
      <c r="Q122" s="57">
        <f>IF(AND(Q$6&gt;=Parametry!$E$5,'závislosti hrozby a opatření'!Q117&gt;0),1,0)</f>
        <v>0</v>
      </c>
      <c r="R122" s="57">
        <f>IF(AND(R$6&gt;=Parametry!$E$5,'závislosti hrozby a opatření'!R117&gt;0),1,0)</f>
        <v>0</v>
      </c>
      <c r="S122" s="57">
        <f>IF(AND(S$6&gt;=Parametry!$E$5,'závislosti hrozby a opatření'!S117&gt;0),1,0)</f>
        <v>0</v>
      </c>
      <c r="T122" s="57">
        <f>IF(AND(T$6&gt;=Parametry!$E$5,'závislosti hrozby a opatření'!T117&gt;0),1,0)</f>
        <v>0</v>
      </c>
      <c r="U122" s="57">
        <f>IF(AND(U$6&gt;=Parametry!$E$5,'závislosti hrozby a opatření'!U117&gt;0),1,0)</f>
        <v>0</v>
      </c>
      <c r="V122" s="57">
        <f>IF(AND(V$6&gt;=Parametry!$E$5,'závislosti hrozby a opatření'!V117&gt;0),1,0)</f>
        <v>0</v>
      </c>
      <c r="W122" s="57">
        <f>IF(AND(W$6&gt;=Parametry!$E$5,'závislosti hrozby a opatření'!W117&gt;0),1,0)</f>
        <v>0</v>
      </c>
      <c r="X122" s="57">
        <f>IF(AND(X$6&gt;=Parametry!$E$5,'závislosti hrozby a opatření'!X117&gt;0),1,0)</f>
        <v>0</v>
      </c>
      <c r="Y122" s="57">
        <f>IF(AND(Y$6&gt;=Parametry!$E$5,'závislosti hrozby a opatření'!Y117&gt;0),1,0)</f>
        <v>0</v>
      </c>
      <c r="Z122" s="57">
        <f>IF(AND(Z$6&gt;=Parametry!$E$5,'závislosti hrozby a opatření'!Z117&gt;0),1,0)</f>
        <v>0</v>
      </c>
      <c r="AA122" s="57">
        <f>IF(AND(AA$6&gt;=Parametry!$E$5,'závislosti hrozby a opatření'!AA117&gt;0),1,0)</f>
        <v>0</v>
      </c>
      <c r="AB122" s="57">
        <f>IF(AND(AB$6&gt;=Parametry!$E$5,'závislosti hrozby a opatření'!AB117&gt;0),1,0)</f>
        <v>0</v>
      </c>
      <c r="AC122" s="57">
        <f>IF(AND(AC$6&gt;=Parametry!$E$5,'závislosti hrozby a opatření'!AC117&gt;0),1,0)</f>
        <v>0</v>
      </c>
      <c r="AD122" s="57">
        <f>IF(AND(AD$6&gt;=Parametry!$E$5,'závislosti hrozby a opatření'!AD117&gt;0),1,0)</f>
        <v>0</v>
      </c>
      <c r="AE122" s="57">
        <f>IF(AND(AE$6&gt;=Parametry!$E$5,'závislosti hrozby a opatření'!AE117&gt;0),1,0)</f>
        <v>0</v>
      </c>
      <c r="AF122" s="57">
        <f>IF(AND(AF$6&gt;=Parametry!$E$5,'závislosti hrozby a opatření'!AF117&gt;0),1,0)</f>
        <v>0</v>
      </c>
      <c r="AG122" s="57">
        <f>IF(AND(AG$6&gt;=Parametry!$E$5,'závislosti hrozby a opatření'!AG117&gt;0),1,0)</f>
        <v>0</v>
      </c>
      <c r="AH122" s="57">
        <f>IF(AND(AH$6&gt;=Parametry!$E$5,'závislosti hrozby a opatření'!AH117&gt;0),1,0)</f>
        <v>0</v>
      </c>
      <c r="AI122" s="57">
        <f>IF(AND(AI$6&gt;=Parametry!$E$5,'závislosti hrozby a opatření'!AI117&gt;0),1,0)</f>
        <v>0</v>
      </c>
      <c r="AJ122" s="57">
        <f>IF(AND(AJ$6&gt;=Parametry!$E$5,'závislosti hrozby a opatření'!AJ117&gt;0),1,0)</f>
        <v>1</v>
      </c>
      <c r="AK122" s="57">
        <f>IF(AND(AK$6&gt;=Parametry!$E$5,'závislosti hrozby a opatření'!AK117&gt;0),1,0)</f>
        <v>1</v>
      </c>
      <c r="AL122" s="57">
        <f>IF(AND(AL$6&gt;=Parametry!$E$5,'závislosti hrozby a opatření'!AL117&gt;0),1,0)</f>
        <v>1</v>
      </c>
      <c r="AM122" s="57">
        <f>IF(AND(AM$6&gt;=Parametry!$E$5,'závislosti hrozby a opatření'!AM117&gt;0),1,0)</f>
        <v>0</v>
      </c>
      <c r="AN122" s="57">
        <f>IF(AND(AN$6&gt;=Parametry!$E$5,'závislosti hrozby a opatření'!AN117&gt;0),1,0)</f>
        <v>0</v>
      </c>
      <c r="AO122" s="57">
        <f>IF(AND(AO$6&gt;=Parametry!$E$5,'závislosti hrozby a opatření'!AO117&gt;0),1,0)</f>
        <v>0</v>
      </c>
      <c r="AP122" s="57">
        <f>IF(AND(AP$6&gt;=Parametry!$E$5,'závislosti hrozby a opatření'!AP117&gt;0),1,0)</f>
        <v>1</v>
      </c>
      <c r="AQ122" s="57">
        <f>IF(AND(AQ$6&gt;=Parametry!$E$5,'závislosti hrozby a opatření'!AQ117&gt;0),1,0)</f>
        <v>0</v>
      </c>
      <c r="AR122" s="57">
        <f>IF(AND(AR$6&gt;=Parametry!$E$5,'závislosti hrozby a opatření'!AR117&gt;0),1,0)</f>
        <v>0</v>
      </c>
      <c r="AS122" s="57">
        <f>IF(AND(AS$6&gt;=Parametry!$E$5,'závislosti hrozby a opatření'!AS117&gt;0),1,0)</f>
        <v>0</v>
      </c>
      <c r="AT122" s="57">
        <f>IF(AND(AT$6&gt;=Parametry!$E$5,'závislosti hrozby a opatření'!AT117&gt;0),1,0)</f>
        <v>0</v>
      </c>
      <c r="AU122" s="57">
        <f>IF(AND(AU$6&gt;=Parametry!$E$5,'závislosti hrozby a opatření'!AU117&gt;0),1,0)</f>
        <v>0</v>
      </c>
    </row>
    <row r="123" spans="1:47" x14ac:dyDescent="0.25">
      <c r="A123" s="2" t="s">
        <v>328</v>
      </c>
      <c r="B123" s="2" t="s">
        <v>329</v>
      </c>
      <c r="C123" s="188">
        <f t="shared" si="4"/>
        <v>1</v>
      </c>
      <c r="D123" s="57">
        <f>IF(AND(D$6&gt;=Parametry!$E$5,'závislosti hrozby a opatření'!D118&gt;0),1,0)</f>
        <v>0</v>
      </c>
      <c r="E123" s="57">
        <f>IF(AND(E$6&gt;=Parametry!$E$5,'závislosti hrozby a opatření'!E118&gt;0),1,0)</f>
        <v>0</v>
      </c>
      <c r="F123" s="57">
        <f>IF(AND(F$6&gt;=Parametry!$E$5,'závislosti hrozby a opatření'!F118&gt;0),1,0)</f>
        <v>0</v>
      </c>
      <c r="G123" s="57">
        <f>IF(AND(G$6&gt;=Parametry!$E$5,'závislosti hrozby a opatření'!G118&gt;0),1,0)</f>
        <v>0</v>
      </c>
      <c r="H123" s="57">
        <f>IF(AND(H$6&gt;=Parametry!$E$5,'závislosti hrozby a opatření'!H118&gt;0),1,0)</f>
        <v>0</v>
      </c>
      <c r="I123" s="57">
        <f>IF(AND(I$6&gt;=Parametry!$E$5,'závislosti hrozby a opatření'!I118&gt;0),1,0)</f>
        <v>0</v>
      </c>
      <c r="J123" s="57">
        <f>IF(AND(J$6&gt;=Parametry!$E$5,'závislosti hrozby a opatření'!J118&gt;0),1,0)</f>
        <v>0</v>
      </c>
      <c r="K123" s="57">
        <f>IF(AND(K$6&gt;=Parametry!$E$5,'závislosti hrozby a opatření'!K118&gt;0),1,0)</f>
        <v>0</v>
      </c>
      <c r="L123" s="57">
        <f>IF(AND(L$6&gt;=Parametry!$E$5,'závislosti hrozby a opatření'!L118&gt;0),1,0)</f>
        <v>0</v>
      </c>
      <c r="M123" s="57">
        <f>IF(AND(M$6&gt;=Parametry!$E$5,'závislosti hrozby a opatření'!M118&gt;0),1,0)</f>
        <v>0</v>
      </c>
      <c r="N123" s="57">
        <f>IF(AND(N$6&gt;=Parametry!$E$5,'závislosti hrozby a opatření'!N118&gt;0),1,0)</f>
        <v>0</v>
      </c>
      <c r="O123" s="57">
        <f>IF(AND(O$6&gt;=Parametry!$E$5,'závislosti hrozby a opatření'!O118&gt;0),1,0)</f>
        <v>0</v>
      </c>
      <c r="P123" s="57">
        <f>IF(AND(P$6&gt;=Parametry!$E$5,'závislosti hrozby a opatření'!P118&gt;0),1,0)</f>
        <v>0</v>
      </c>
      <c r="Q123" s="57">
        <f>IF(AND(Q$6&gt;=Parametry!$E$5,'závislosti hrozby a opatření'!Q118&gt;0),1,0)</f>
        <v>0</v>
      </c>
      <c r="R123" s="57">
        <f>IF(AND(R$6&gt;=Parametry!$E$5,'závislosti hrozby a opatření'!R118&gt;0),1,0)</f>
        <v>0</v>
      </c>
      <c r="S123" s="57">
        <f>IF(AND(S$6&gt;=Parametry!$E$5,'závislosti hrozby a opatření'!S118&gt;0),1,0)</f>
        <v>0</v>
      </c>
      <c r="T123" s="57">
        <f>IF(AND(T$6&gt;=Parametry!$E$5,'závislosti hrozby a opatření'!T118&gt;0),1,0)</f>
        <v>0</v>
      </c>
      <c r="U123" s="57">
        <f>IF(AND(U$6&gt;=Parametry!$E$5,'závislosti hrozby a opatření'!U118&gt;0),1,0)</f>
        <v>0</v>
      </c>
      <c r="V123" s="57">
        <f>IF(AND(V$6&gt;=Parametry!$E$5,'závislosti hrozby a opatření'!V118&gt;0),1,0)</f>
        <v>0</v>
      </c>
      <c r="W123" s="57">
        <f>IF(AND(W$6&gt;=Parametry!$E$5,'závislosti hrozby a opatření'!W118&gt;0),1,0)</f>
        <v>0</v>
      </c>
      <c r="X123" s="57">
        <f>IF(AND(X$6&gt;=Parametry!$E$5,'závislosti hrozby a opatření'!X118&gt;0),1,0)</f>
        <v>0</v>
      </c>
      <c r="Y123" s="57">
        <f>IF(AND(Y$6&gt;=Parametry!$E$5,'závislosti hrozby a opatření'!Y118&gt;0),1,0)</f>
        <v>0</v>
      </c>
      <c r="Z123" s="57">
        <f>IF(AND(Z$6&gt;=Parametry!$E$5,'závislosti hrozby a opatření'!Z118&gt;0),1,0)</f>
        <v>0</v>
      </c>
      <c r="AA123" s="57">
        <f>IF(AND(AA$6&gt;=Parametry!$E$5,'závislosti hrozby a opatření'!AA118&gt;0),1,0)</f>
        <v>0</v>
      </c>
      <c r="AB123" s="57">
        <f>IF(AND(AB$6&gt;=Parametry!$E$5,'závislosti hrozby a opatření'!AB118&gt;0),1,0)</f>
        <v>0</v>
      </c>
      <c r="AC123" s="57">
        <f>IF(AND(AC$6&gt;=Parametry!$E$5,'závislosti hrozby a opatření'!AC118&gt;0),1,0)</f>
        <v>0</v>
      </c>
      <c r="AD123" s="57">
        <f>IF(AND(AD$6&gt;=Parametry!$E$5,'závislosti hrozby a opatření'!AD118&gt;0),1,0)</f>
        <v>0</v>
      </c>
      <c r="AE123" s="57">
        <f>IF(AND(AE$6&gt;=Parametry!$E$5,'závislosti hrozby a opatření'!AE118&gt;0),1,0)</f>
        <v>0</v>
      </c>
      <c r="AF123" s="57">
        <f>IF(AND(AF$6&gt;=Parametry!$E$5,'závislosti hrozby a opatření'!AF118&gt;0),1,0)</f>
        <v>0</v>
      </c>
      <c r="AG123" s="57">
        <f>IF(AND(AG$6&gt;=Parametry!$E$5,'závislosti hrozby a opatření'!AG118&gt;0),1,0)</f>
        <v>0</v>
      </c>
      <c r="AH123" s="57">
        <f>IF(AND(AH$6&gt;=Parametry!$E$5,'závislosti hrozby a opatření'!AH118&gt;0),1,0)</f>
        <v>0</v>
      </c>
      <c r="AI123" s="57">
        <f>IF(AND(AI$6&gt;=Parametry!$E$5,'závislosti hrozby a opatření'!AI118&gt;0),1,0)</f>
        <v>0</v>
      </c>
      <c r="AJ123" s="57">
        <f>IF(AND(AJ$6&gt;=Parametry!$E$5,'závislosti hrozby a opatření'!AJ118&gt;0),1,0)</f>
        <v>0</v>
      </c>
      <c r="AK123" s="57">
        <f>IF(AND(AK$6&gt;=Parametry!$E$5,'závislosti hrozby a opatření'!AK118&gt;0),1,0)</f>
        <v>1</v>
      </c>
      <c r="AL123" s="57">
        <f>IF(AND(AL$6&gt;=Parametry!$E$5,'závislosti hrozby a opatření'!AL118&gt;0),1,0)</f>
        <v>0</v>
      </c>
      <c r="AM123" s="57">
        <f>IF(AND(AM$6&gt;=Parametry!$E$5,'závislosti hrozby a opatření'!AM118&gt;0),1,0)</f>
        <v>0</v>
      </c>
      <c r="AN123" s="57">
        <f>IF(AND(AN$6&gt;=Parametry!$E$5,'závislosti hrozby a opatření'!AN118&gt;0),1,0)</f>
        <v>0</v>
      </c>
      <c r="AO123" s="57">
        <f>IF(AND(AO$6&gt;=Parametry!$E$5,'závislosti hrozby a opatření'!AO118&gt;0),1,0)</f>
        <v>0</v>
      </c>
      <c r="AP123" s="57">
        <f>IF(AND(AP$6&gt;=Parametry!$E$5,'závislosti hrozby a opatření'!AP118&gt;0),1,0)</f>
        <v>0</v>
      </c>
      <c r="AQ123" s="57">
        <f>IF(AND(AQ$6&gt;=Parametry!$E$5,'závislosti hrozby a opatření'!AQ118&gt;0),1,0)</f>
        <v>0</v>
      </c>
      <c r="AR123" s="57">
        <f>IF(AND(AR$6&gt;=Parametry!$E$5,'závislosti hrozby a opatření'!AR118&gt;0),1,0)</f>
        <v>0</v>
      </c>
      <c r="AS123" s="57">
        <f>IF(AND(AS$6&gt;=Parametry!$E$5,'závislosti hrozby a opatření'!AS118&gt;0),1,0)</f>
        <v>0</v>
      </c>
      <c r="AT123" s="57">
        <f>IF(AND(AT$6&gt;=Parametry!$E$5,'závislosti hrozby a opatření'!AT118&gt;0),1,0)</f>
        <v>0</v>
      </c>
      <c r="AU123" s="57">
        <f>IF(AND(AU$6&gt;=Parametry!$E$5,'závislosti hrozby a opatření'!AU118&gt;0),1,0)</f>
        <v>0</v>
      </c>
    </row>
    <row r="124" spans="1:47" x14ac:dyDescent="0.25">
      <c r="A124" s="2" t="s">
        <v>330</v>
      </c>
      <c r="B124" s="2" t="s">
        <v>331</v>
      </c>
      <c r="C124" s="188">
        <f t="shared" si="4"/>
        <v>2</v>
      </c>
      <c r="D124" s="57">
        <f>IF(AND(D$6&gt;=Parametry!$E$5,'závislosti hrozby a opatření'!D119&gt;0),1,0)</f>
        <v>0</v>
      </c>
      <c r="E124" s="57">
        <f>IF(AND(E$6&gt;=Parametry!$E$5,'závislosti hrozby a opatření'!E119&gt;0),1,0)</f>
        <v>0</v>
      </c>
      <c r="F124" s="57">
        <f>IF(AND(F$6&gt;=Parametry!$E$5,'závislosti hrozby a opatření'!F119&gt;0),1,0)</f>
        <v>0</v>
      </c>
      <c r="G124" s="57">
        <f>IF(AND(G$6&gt;=Parametry!$E$5,'závislosti hrozby a opatření'!G119&gt;0),1,0)</f>
        <v>0</v>
      </c>
      <c r="H124" s="57">
        <f>IF(AND(H$6&gt;=Parametry!$E$5,'závislosti hrozby a opatření'!H119&gt;0),1,0)</f>
        <v>0</v>
      </c>
      <c r="I124" s="57">
        <f>IF(AND(I$6&gt;=Parametry!$E$5,'závislosti hrozby a opatření'!I119&gt;0),1,0)</f>
        <v>0</v>
      </c>
      <c r="J124" s="57">
        <f>IF(AND(J$6&gt;=Parametry!$E$5,'závislosti hrozby a opatření'!J119&gt;0),1,0)</f>
        <v>0</v>
      </c>
      <c r="K124" s="57">
        <f>IF(AND(K$6&gt;=Parametry!$E$5,'závislosti hrozby a opatření'!K119&gt;0),1,0)</f>
        <v>0</v>
      </c>
      <c r="L124" s="57">
        <f>IF(AND(L$6&gt;=Parametry!$E$5,'závislosti hrozby a opatření'!L119&gt;0),1,0)</f>
        <v>0</v>
      </c>
      <c r="M124" s="57">
        <f>IF(AND(M$6&gt;=Parametry!$E$5,'závislosti hrozby a opatření'!M119&gt;0),1,0)</f>
        <v>0</v>
      </c>
      <c r="N124" s="57">
        <f>IF(AND(N$6&gt;=Parametry!$E$5,'závislosti hrozby a opatření'!N119&gt;0),1,0)</f>
        <v>0</v>
      </c>
      <c r="O124" s="57">
        <f>IF(AND(O$6&gt;=Parametry!$E$5,'závislosti hrozby a opatření'!O119&gt;0),1,0)</f>
        <v>0</v>
      </c>
      <c r="P124" s="57">
        <f>IF(AND(P$6&gt;=Parametry!$E$5,'závislosti hrozby a opatření'!P119&gt;0),1,0)</f>
        <v>0</v>
      </c>
      <c r="Q124" s="57">
        <f>IF(AND(Q$6&gt;=Parametry!$E$5,'závislosti hrozby a opatření'!Q119&gt;0),1,0)</f>
        <v>0</v>
      </c>
      <c r="R124" s="57">
        <f>IF(AND(R$6&gt;=Parametry!$E$5,'závislosti hrozby a opatření'!R119&gt;0),1,0)</f>
        <v>0</v>
      </c>
      <c r="S124" s="57">
        <f>IF(AND(S$6&gt;=Parametry!$E$5,'závislosti hrozby a opatření'!S119&gt;0),1,0)</f>
        <v>0</v>
      </c>
      <c r="T124" s="57">
        <f>IF(AND(T$6&gt;=Parametry!$E$5,'závislosti hrozby a opatření'!T119&gt;0),1,0)</f>
        <v>0</v>
      </c>
      <c r="U124" s="57">
        <f>IF(AND(U$6&gt;=Parametry!$E$5,'závislosti hrozby a opatření'!U119&gt;0),1,0)</f>
        <v>0</v>
      </c>
      <c r="V124" s="57">
        <f>IF(AND(V$6&gt;=Parametry!$E$5,'závislosti hrozby a opatření'!V119&gt;0),1,0)</f>
        <v>0</v>
      </c>
      <c r="W124" s="57">
        <f>IF(AND(W$6&gt;=Parametry!$E$5,'závislosti hrozby a opatření'!W119&gt;0),1,0)</f>
        <v>0</v>
      </c>
      <c r="X124" s="57">
        <f>IF(AND(X$6&gt;=Parametry!$E$5,'závislosti hrozby a opatření'!X119&gt;0),1,0)</f>
        <v>0</v>
      </c>
      <c r="Y124" s="57">
        <f>IF(AND(Y$6&gt;=Parametry!$E$5,'závislosti hrozby a opatření'!Y119&gt;0),1,0)</f>
        <v>0</v>
      </c>
      <c r="Z124" s="57">
        <f>IF(AND(Z$6&gt;=Parametry!$E$5,'závislosti hrozby a opatření'!Z119&gt;0),1,0)</f>
        <v>0</v>
      </c>
      <c r="AA124" s="57">
        <f>IF(AND(AA$6&gt;=Parametry!$E$5,'závislosti hrozby a opatření'!AA119&gt;0),1,0)</f>
        <v>0</v>
      </c>
      <c r="AB124" s="57">
        <f>IF(AND(AB$6&gt;=Parametry!$E$5,'závislosti hrozby a opatření'!AB119&gt;0),1,0)</f>
        <v>0</v>
      </c>
      <c r="AC124" s="57">
        <f>IF(AND(AC$6&gt;=Parametry!$E$5,'závislosti hrozby a opatření'!AC119&gt;0),1,0)</f>
        <v>0</v>
      </c>
      <c r="AD124" s="57">
        <f>IF(AND(AD$6&gt;=Parametry!$E$5,'závislosti hrozby a opatření'!AD119&gt;0),1,0)</f>
        <v>0</v>
      </c>
      <c r="AE124" s="57">
        <f>IF(AND(AE$6&gt;=Parametry!$E$5,'závislosti hrozby a opatření'!AE119&gt;0),1,0)</f>
        <v>0</v>
      </c>
      <c r="AF124" s="57">
        <f>IF(AND(AF$6&gt;=Parametry!$E$5,'závislosti hrozby a opatření'!AF119&gt;0),1,0)</f>
        <v>0</v>
      </c>
      <c r="AG124" s="57">
        <f>IF(AND(AG$6&gt;=Parametry!$E$5,'závislosti hrozby a opatření'!AG119&gt;0),1,0)</f>
        <v>0</v>
      </c>
      <c r="AH124" s="57">
        <f>IF(AND(AH$6&gt;=Parametry!$E$5,'závislosti hrozby a opatření'!AH119&gt;0),1,0)</f>
        <v>0</v>
      </c>
      <c r="AI124" s="57">
        <f>IF(AND(AI$6&gt;=Parametry!$E$5,'závislosti hrozby a opatření'!AI119&gt;0),1,0)</f>
        <v>0</v>
      </c>
      <c r="AJ124" s="57">
        <f>IF(AND(AJ$6&gt;=Parametry!$E$5,'závislosti hrozby a opatření'!AJ119&gt;0),1,0)</f>
        <v>1</v>
      </c>
      <c r="AK124" s="57">
        <f>IF(AND(AK$6&gt;=Parametry!$E$5,'závislosti hrozby a opatření'!AK119&gt;0),1,0)</f>
        <v>1</v>
      </c>
      <c r="AL124" s="57">
        <f>IF(AND(AL$6&gt;=Parametry!$E$5,'závislosti hrozby a opatření'!AL119&gt;0),1,0)</f>
        <v>0</v>
      </c>
      <c r="AM124" s="57">
        <f>IF(AND(AM$6&gt;=Parametry!$E$5,'závislosti hrozby a opatření'!AM119&gt;0),1,0)</f>
        <v>0</v>
      </c>
      <c r="AN124" s="57">
        <f>IF(AND(AN$6&gt;=Parametry!$E$5,'závislosti hrozby a opatření'!AN119&gt;0),1,0)</f>
        <v>0</v>
      </c>
      <c r="AO124" s="57">
        <f>IF(AND(AO$6&gt;=Parametry!$E$5,'závislosti hrozby a opatření'!AO119&gt;0),1,0)</f>
        <v>0</v>
      </c>
      <c r="AP124" s="57">
        <f>IF(AND(AP$6&gt;=Parametry!$E$5,'závislosti hrozby a opatření'!AP119&gt;0),1,0)</f>
        <v>0</v>
      </c>
      <c r="AQ124" s="57">
        <f>IF(AND(AQ$6&gt;=Parametry!$E$5,'závislosti hrozby a opatření'!AQ119&gt;0),1,0)</f>
        <v>0</v>
      </c>
      <c r="AR124" s="57">
        <f>IF(AND(AR$6&gt;=Parametry!$E$5,'závislosti hrozby a opatření'!AR119&gt;0),1,0)</f>
        <v>0</v>
      </c>
      <c r="AS124" s="57">
        <f>IF(AND(AS$6&gt;=Parametry!$E$5,'závislosti hrozby a opatření'!AS119&gt;0),1,0)</f>
        <v>0</v>
      </c>
      <c r="AT124" s="57">
        <f>IF(AND(AT$6&gt;=Parametry!$E$5,'závislosti hrozby a opatření'!AT119&gt;0),1,0)</f>
        <v>0</v>
      </c>
      <c r="AU124" s="57">
        <f>IF(AND(AU$6&gt;=Parametry!$E$5,'závislosti hrozby a opatření'!AU119&gt;0),1,0)</f>
        <v>0</v>
      </c>
    </row>
    <row r="125" spans="1:47" x14ac:dyDescent="0.25">
      <c r="A125" s="2" t="s">
        <v>332</v>
      </c>
      <c r="B125" s="2" t="s">
        <v>333</v>
      </c>
      <c r="C125" s="188">
        <f t="shared" si="4"/>
        <v>0</v>
      </c>
      <c r="D125" s="57">
        <f>IF(AND(D$6&gt;=Parametry!$E$5,'závislosti hrozby a opatření'!D120&gt;0),1,0)</f>
        <v>0</v>
      </c>
      <c r="E125" s="57">
        <f>IF(AND(E$6&gt;=Parametry!$E$5,'závislosti hrozby a opatření'!E120&gt;0),1,0)</f>
        <v>0</v>
      </c>
      <c r="F125" s="57">
        <f>IF(AND(F$6&gt;=Parametry!$E$5,'závislosti hrozby a opatření'!F120&gt;0),1,0)</f>
        <v>0</v>
      </c>
      <c r="G125" s="57">
        <f>IF(AND(G$6&gt;=Parametry!$E$5,'závislosti hrozby a opatření'!G120&gt;0),1,0)</f>
        <v>0</v>
      </c>
      <c r="H125" s="57">
        <f>IF(AND(H$6&gt;=Parametry!$E$5,'závislosti hrozby a opatření'!H120&gt;0),1,0)</f>
        <v>0</v>
      </c>
      <c r="I125" s="57">
        <f>IF(AND(I$6&gt;=Parametry!$E$5,'závislosti hrozby a opatření'!I120&gt;0),1,0)</f>
        <v>0</v>
      </c>
      <c r="J125" s="57">
        <f>IF(AND(J$6&gt;=Parametry!$E$5,'závislosti hrozby a opatření'!J120&gt;0),1,0)</f>
        <v>0</v>
      </c>
      <c r="K125" s="57">
        <f>IF(AND(K$6&gt;=Parametry!$E$5,'závislosti hrozby a opatření'!K120&gt;0),1,0)</f>
        <v>0</v>
      </c>
      <c r="L125" s="57">
        <f>IF(AND(L$6&gt;=Parametry!$E$5,'závislosti hrozby a opatření'!L120&gt;0),1,0)</f>
        <v>0</v>
      </c>
      <c r="M125" s="57">
        <f>IF(AND(M$6&gt;=Parametry!$E$5,'závislosti hrozby a opatření'!M120&gt;0),1,0)</f>
        <v>0</v>
      </c>
      <c r="N125" s="57">
        <f>IF(AND(N$6&gt;=Parametry!$E$5,'závislosti hrozby a opatření'!N120&gt;0),1,0)</f>
        <v>0</v>
      </c>
      <c r="O125" s="57">
        <f>IF(AND(O$6&gt;=Parametry!$E$5,'závislosti hrozby a opatření'!O120&gt;0),1,0)</f>
        <v>0</v>
      </c>
      <c r="P125" s="57">
        <f>IF(AND(P$6&gt;=Parametry!$E$5,'závislosti hrozby a opatření'!P120&gt;0),1,0)</f>
        <v>0</v>
      </c>
      <c r="Q125" s="57">
        <f>IF(AND(Q$6&gt;=Parametry!$E$5,'závislosti hrozby a opatření'!Q120&gt;0),1,0)</f>
        <v>0</v>
      </c>
      <c r="R125" s="57">
        <f>IF(AND(R$6&gt;=Parametry!$E$5,'závislosti hrozby a opatření'!R120&gt;0),1,0)</f>
        <v>0</v>
      </c>
      <c r="S125" s="57">
        <f>IF(AND(S$6&gt;=Parametry!$E$5,'závislosti hrozby a opatření'!S120&gt;0),1,0)</f>
        <v>0</v>
      </c>
      <c r="T125" s="57">
        <f>IF(AND(T$6&gt;=Parametry!$E$5,'závislosti hrozby a opatření'!T120&gt;0),1,0)</f>
        <v>0</v>
      </c>
      <c r="U125" s="57">
        <f>IF(AND(U$6&gt;=Parametry!$E$5,'závislosti hrozby a opatření'!U120&gt;0),1,0)</f>
        <v>0</v>
      </c>
      <c r="V125" s="57">
        <f>IF(AND(V$6&gt;=Parametry!$E$5,'závislosti hrozby a opatření'!V120&gt;0),1,0)</f>
        <v>0</v>
      </c>
      <c r="W125" s="57">
        <f>IF(AND(W$6&gt;=Parametry!$E$5,'závislosti hrozby a opatření'!W120&gt;0),1,0)</f>
        <v>0</v>
      </c>
      <c r="X125" s="57">
        <f>IF(AND(X$6&gt;=Parametry!$E$5,'závislosti hrozby a opatření'!X120&gt;0),1,0)</f>
        <v>0</v>
      </c>
      <c r="Y125" s="57">
        <f>IF(AND(Y$6&gt;=Parametry!$E$5,'závislosti hrozby a opatření'!Y120&gt;0),1,0)</f>
        <v>0</v>
      </c>
      <c r="Z125" s="57">
        <f>IF(AND(Z$6&gt;=Parametry!$E$5,'závislosti hrozby a opatření'!Z120&gt;0),1,0)</f>
        <v>0</v>
      </c>
      <c r="AA125" s="57">
        <f>IF(AND(AA$6&gt;=Parametry!$E$5,'závislosti hrozby a opatření'!AA120&gt;0),1,0)</f>
        <v>0</v>
      </c>
      <c r="AB125" s="57">
        <f>IF(AND(AB$6&gt;=Parametry!$E$5,'závislosti hrozby a opatření'!AB120&gt;0),1,0)</f>
        <v>0</v>
      </c>
      <c r="AC125" s="57">
        <f>IF(AND(AC$6&gt;=Parametry!$E$5,'závislosti hrozby a opatření'!AC120&gt;0),1,0)</f>
        <v>0</v>
      </c>
      <c r="AD125" s="57">
        <f>IF(AND(AD$6&gt;=Parametry!$E$5,'závislosti hrozby a opatření'!AD120&gt;0),1,0)</f>
        <v>0</v>
      </c>
      <c r="AE125" s="57">
        <f>IF(AND(AE$6&gt;=Parametry!$E$5,'závislosti hrozby a opatření'!AE120&gt;0),1,0)</f>
        <v>0</v>
      </c>
      <c r="AF125" s="57">
        <f>IF(AND(AF$6&gt;=Parametry!$E$5,'závislosti hrozby a opatření'!AF120&gt;0),1,0)</f>
        <v>0</v>
      </c>
      <c r="AG125" s="57">
        <f>IF(AND(AG$6&gt;=Parametry!$E$5,'závislosti hrozby a opatření'!AG120&gt;0),1,0)</f>
        <v>0</v>
      </c>
      <c r="AH125" s="57">
        <f>IF(AND(AH$6&gt;=Parametry!$E$5,'závislosti hrozby a opatření'!AH120&gt;0),1,0)</f>
        <v>0</v>
      </c>
      <c r="AI125" s="57">
        <f>IF(AND(AI$6&gt;=Parametry!$E$5,'závislosti hrozby a opatření'!AI120&gt;0),1,0)</f>
        <v>0</v>
      </c>
      <c r="AJ125" s="57">
        <f>IF(AND(AJ$6&gt;=Parametry!$E$5,'závislosti hrozby a opatření'!AJ120&gt;0),1,0)</f>
        <v>0</v>
      </c>
      <c r="AK125" s="57">
        <f>IF(AND(AK$6&gt;=Parametry!$E$5,'závislosti hrozby a opatření'!AK120&gt;0),1,0)</f>
        <v>0</v>
      </c>
      <c r="AL125" s="57">
        <f>IF(AND(AL$6&gt;=Parametry!$E$5,'závislosti hrozby a opatření'!AL120&gt;0),1,0)</f>
        <v>0</v>
      </c>
      <c r="AM125" s="57">
        <f>IF(AND(AM$6&gt;=Parametry!$E$5,'závislosti hrozby a opatření'!AM120&gt;0),1,0)</f>
        <v>0</v>
      </c>
      <c r="AN125" s="57">
        <f>IF(AND(AN$6&gt;=Parametry!$E$5,'závislosti hrozby a opatření'!AN120&gt;0),1,0)</f>
        <v>0</v>
      </c>
      <c r="AO125" s="57">
        <f>IF(AND(AO$6&gt;=Parametry!$E$5,'závislosti hrozby a opatření'!AO120&gt;0),1,0)</f>
        <v>0</v>
      </c>
      <c r="AP125" s="57">
        <f>IF(AND(AP$6&gt;=Parametry!$E$5,'závislosti hrozby a opatření'!AP120&gt;0),1,0)</f>
        <v>0</v>
      </c>
      <c r="AQ125" s="57">
        <f>IF(AND(AQ$6&gt;=Parametry!$E$5,'závislosti hrozby a opatření'!AQ120&gt;0),1,0)</f>
        <v>0</v>
      </c>
      <c r="AR125" s="57">
        <f>IF(AND(AR$6&gt;=Parametry!$E$5,'závislosti hrozby a opatření'!AR120&gt;0),1,0)</f>
        <v>0</v>
      </c>
      <c r="AS125" s="57">
        <f>IF(AND(AS$6&gt;=Parametry!$E$5,'závislosti hrozby a opatření'!AS120&gt;0),1,0)</f>
        <v>0</v>
      </c>
      <c r="AT125" s="57">
        <f>IF(AND(AT$6&gt;=Parametry!$E$5,'závislosti hrozby a opatření'!AT120&gt;0),1,0)</f>
        <v>0</v>
      </c>
      <c r="AU125" s="57">
        <f>IF(AND(AU$6&gt;=Parametry!$E$5,'závislosti hrozby a opatření'!AU120&gt;0),1,0)</f>
        <v>0</v>
      </c>
    </row>
    <row r="126" spans="1:47" x14ac:dyDescent="0.25">
      <c r="A126" s="2" t="s">
        <v>334</v>
      </c>
      <c r="B126" s="2" t="s">
        <v>335</v>
      </c>
      <c r="C126" s="188">
        <f t="shared" si="4"/>
        <v>4</v>
      </c>
      <c r="D126" s="57">
        <f>IF(AND(D$6&gt;=Parametry!$E$5,'závislosti hrozby a opatření'!D121&gt;0),1,0)</f>
        <v>0</v>
      </c>
      <c r="E126" s="57">
        <f>IF(AND(E$6&gt;=Parametry!$E$5,'závislosti hrozby a opatření'!E121&gt;0),1,0)</f>
        <v>0</v>
      </c>
      <c r="F126" s="57">
        <f>IF(AND(F$6&gt;=Parametry!$E$5,'závislosti hrozby a opatření'!F121&gt;0),1,0)</f>
        <v>0</v>
      </c>
      <c r="G126" s="57">
        <f>IF(AND(G$6&gt;=Parametry!$E$5,'závislosti hrozby a opatření'!G121&gt;0),1,0)</f>
        <v>0</v>
      </c>
      <c r="H126" s="57">
        <f>IF(AND(H$6&gt;=Parametry!$E$5,'závislosti hrozby a opatření'!H121&gt;0),1,0)</f>
        <v>0</v>
      </c>
      <c r="I126" s="57">
        <f>IF(AND(I$6&gt;=Parametry!$E$5,'závislosti hrozby a opatření'!I121&gt;0),1,0)</f>
        <v>0</v>
      </c>
      <c r="J126" s="57">
        <f>IF(AND(J$6&gt;=Parametry!$E$5,'závislosti hrozby a opatření'!J121&gt;0),1,0)</f>
        <v>0</v>
      </c>
      <c r="K126" s="57">
        <f>IF(AND(K$6&gt;=Parametry!$E$5,'závislosti hrozby a opatření'!K121&gt;0),1,0)</f>
        <v>0</v>
      </c>
      <c r="L126" s="57">
        <f>IF(AND(L$6&gt;=Parametry!$E$5,'závislosti hrozby a opatření'!L121&gt;0),1,0)</f>
        <v>0</v>
      </c>
      <c r="M126" s="57">
        <f>IF(AND(M$6&gt;=Parametry!$E$5,'závislosti hrozby a opatření'!M121&gt;0),1,0)</f>
        <v>0</v>
      </c>
      <c r="N126" s="57">
        <f>IF(AND(N$6&gt;=Parametry!$E$5,'závislosti hrozby a opatření'!N121&gt;0),1,0)</f>
        <v>0</v>
      </c>
      <c r="O126" s="57">
        <f>IF(AND(O$6&gt;=Parametry!$E$5,'závislosti hrozby a opatření'!O121&gt;0),1,0)</f>
        <v>0</v>
      </c>
      <c r="P126" s="57">
        <f>IF(AND(P$6&gt;=Parametry!$E$5,'závislosti hrozby a opatření'!P121&gt;0),1,0)</f>
        <v>0</v>
      </c>
      <c r="Q126" s="57">
        <f>IF(AND(Q$6&gt;=Parametry!$E$5,'závislosti hrozby a opatření'!Q121&gt;0),1,0)</f>
        <v>0</v>
      </c>
      <c r="R126" s="57">
        <f>IF(AND(R$6&gt;=Parametry!$E$5,'závislosti hrozby a opatření'!R121&gt;0),1,0)</f>
        <v>1</v>
      </c>
      <c r="S126" s="57">
        <f>IF(AND(S$6&gt;=Parametry!$E$5,'závislosti hrozby a opatření'!S121&gt;0),1,0)</f>
        <v>0</v>
      </c>
      <c r="T126" s="57">
        <f>IF(AND(T$6&gt;=Parametry!$E$5,'závislosti hrozby a opatření'!T121&gt;0),1,0)</f>
        <v>1</v>
      </c>
      <c r="U126" s="57">
        <f>IF(AND(U$6&gt;=Parametry!$E$5,'závislosti hrozby a opatření'!U121&gt;0),1,0)</f>
        <v>0</v>
      </c>
      <c r="V126" s="57">
        <f>IF(AND(V$6&gt;=Parametry!$E$5,'závislosti hrozby a opatření'!V121&gt;0),1,0)</f>
        <v>0</v>
      </c>
      <c r="W126" s="57">
        <f>IF(AND(W$6&gt;=Parametry!$E$5,'závislosti hrozby a opatření'!W121&gt;0),1,0)</f>
        <v>0</v>
      </c>
      <c r="X126" s="57">
        <f>IF(AND(X$6&gt;=Parametry!$E$5,'závislosti hrozby a opatření'!X121&gt;0),1,0)</f>
        <v>0</v>
      </c>
      <c r="Y126" s="57">
        <f>IF(AND(Y$6&gt;=Parametry!$E$5,'závislosti hrozby a opatření'!Y121&gt;0),1,0)</f>
        <v>0</v>
      </c>
      <c r="Z126" s="57">
        <f>IF(AND(Z$6&gt;=Parametry!$E$5,'závislosti hrozby a opatření'!Z121&gt;0),1,0)</f>
        <v>0</v>
      </c>
      <c r="AA126" s="57">
        <f>IF(AND(AA$6&gt;=Parametry!$E$5,'závislosti hrozby a opatření'!AA121&gt;0),1,0)</f>
        <v>0</v>
      </c>
      <c r="AB126" s="57">
        <f>IF(AND(AB$6&gt;=Parametry!$E$5,'závislosti hrozby a opatření'!AB121&gt;0),1,0)</f>
        <v>0</v>
      </c>
      <c r="AC126" s="57">
        <f>IF(AND(AC$6&gt;=Parametry!$E$5,'závislosti hrozby a opatření'!AC121&gt;0),1,0)</f>
        <v>0</v>
      </c>
      <c r="AD126" s="57">
        <f>IF(AND(AD$6&gt;=Parametry!$E$5,'závislosti hrozby a opatření'!AD121&gt;0),1,0)</f>
        <v>0</v>
      </c>
      <c r="AE126" s="57">
        <f>IF(AND(AE$6&gt;=Parametry!$E$5,'závislosti hrozby a opatření'!AE121&gt;0),1,0)</f>
        <v>0</v>
      </c>
      <c r="AF126" s="57">
        <f>IF(AND(AF$6&gt;=Parametry!$E$5,'závislosti hrozby a opatření'!AF121&gt;0),1,0)</f>
        <v>0</v>
      </c>
      <c r="AG126" s="57">
        <f>IF(AND(AG$6&gt;=Parametry!$E$5,'závislosti hrozby a opatření'!AG121&gt;0),1,0)</f>
        <v>0</v>
      </c>
      <c r="AH126" s="57">
        <f>IF(AND(AH$6&gt;=Parametry!$E$5,'závislosti hrozby a opatření'!AH121&gt;0),1,0)</f>
        <v>0</v>
      </c>
      <c r="AI126" s="57">
        <f>IF(AND(AI$6&gt;=Parametry!$E$5,'závislosti hrozby a opatření'!AI121&gt;0),1,0)</f>
        <v>0</v>
      </c>
      <c r="AJ126" s="57">
        <f>IF(AND(AJ$6&gt;=Parametry!$E$5,'závislosti hrozby a opatření'!AJ121&gt;0),1,0)</f>
        <v>1</v>
      </c>
      <c r="AK126" s="57">
        <f>IF(AND(AK$6&gt;=Parametry!$E$5,'závislosti hrozby a opatření'!AK121&gt;0),1,0)</f>
        <v>1</v>
      </c>
      <c r="AL126" s="57">
        <f>IF(AND(AL$6&gt;=Parametry!$E$5,'závislosti hrozby a opatření'!AL121&gt;0),1,0)</f>
        <v>0</v>
      </c>
      <c r="AM126" s="57">
        <f>IF(AND(AM$6&gt;=Parametry!$E$5,'závislosti hrozby a opatření'!AM121&gt;0),1,0)</f>
        <v>0</v>
      </c>
      <c r="AN126" s="57">
        <f>IF(AND(AN$6&gt;=Parametry!$E$5,'závislosti hrozby a opatření'!AN121&gt;0),1,0)</f>
        <v>0</v>
      </c>
      <c r="AO126" s="57">
        <f>IF(AND(AO$6&gt;=Parametry!$E$5,'závislosti hrozby a opatření'!AO121&gt;0),1,0)</f>
        <v>0</v>
      </c>
      <c r="AP126" s="57">
        <f>IF(AND(AP$6&gt;=Parametry!$E$5,'závislosti hrozby a opatření'!AP121&gt;0),1,0)</f>
        <v>0</v>
      </c>
      <c r="AQ126" s="57">
        <f>IF(AND(AQ$6&gt;=Parametry!$E$5,'závislosti hrozby a opatření'!AQ121&gt;0),1,0)</f>
        <v>0</v>
      </c>
      <c r="AR126" s="57">
        <f>IF(AND(AR$6&gt;=Parametry!$E$5,'závislosti hrozby a opatření'!AR121&gt;0),1,0)</f>
        <v>0</v>
      </c>
      <c r="AS126" s="57">
        <f>IF(AND(AS$6&gt;=Parametry!$E$5,'závislosti hrozby a opatření'!AS121&gt;0),1,0)</f>
        <v>0</v>
      </c>
      <c r="AT126" s="57">
        <f>IF(AND(AT$6&gt;=Parametry!$E$5,'závislosti hrozby a opatření'!AT121&gt;0),1,0)</f>
        <v>0</v>
      </c>
      <c r="AU126" s="57">
        <f>IF(AND(AU$6&gt;=Parametry!$E$5,'závislosti hrozby a opatření'!AU121&gt;0),1,0)</f>
        <v>0</v>
      </c>
    </row>
    <row r="127" spans="1:47" x14ac:dyDescent="0.25">
      <c r="A127" s="2"/>
      <c r="B127" s="2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</row>
    <row r="128" spans="1:47" x14ac:dyDescent="0.25">
      <c r="A128" s="2"/>
      <c r="B128" s="2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</row>
    <row r="129" spans="1:47" x14ac:dyDescent="0.25">
      <c r="A129" s="2"/>
      <c r="B129" s="2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</row>
    <row r="130" spans="1:47" x14ac:dyDescent="0.25">
      <c r="A130" s="2"/>
      <c r="B130" s="2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</row>
    <row r="131" spans="1:47" x14ac:dyDescent="0.25">
      <c r="A131" s="2"/>
      <c r="B131" s="2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</row>
    <row r="132" spans="1:47" x14ac:dyDescent="0.25">
      <c r="A132" s="2"/>
      <c r="B132" s="2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</row>
    <row r="133" spans="1:47" x14ac:dyDescent="0.25">
      <c r="A133" s="2"/>
      <c r="B133" s="2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</row>
    <row r="134" spans="1:47" x14ac:dyDescent="0.25">
      <c r="A134" s="2"/>
      <c r="B134" s="2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</row>
    <row r="135" spans="1:47" x14ac:dyDescent="0.25">
      <c r="A135" s="2"/>
      <c r="B135" s="2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</row>
    <row r="136" spans="1:47" x14ac:dyDescent="0.25">
      <c r="A136" s="2"/>
      <c r="B136" s="2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</row>
    <row r="137" spans="1:47" x14ac:dyDescent="0.25">
      <c r="A137" s="2"/>
      <c r="B137" s="2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</row>
    <row r="138" spans="1:47" x14ac:dyDescent="0.25">
      <c r="A138" s="2"/>
      <c r="B138" s="2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</row>
    <row r="139" spans="1:47" x14ac:dyDescent="0.25">
      <c r="A139" s="2"/>
      <c r="B139" s="2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</row>
    <row r="140" spans="1:47" x14ac:dyDescent="0.25">
      <c r="A140" s="2"/>
      <c r="B140" s="2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</row>
    <row r="141" spans="1:47" x14ac:dyDescent="0.25">
      <c r="A141" s="2"/>
      <c r="B141" s="2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</row>
    <row r="142" spans="1:47" x14ac:dyDescent="0.25">
      <c r="A142" s="2"/>
      <c r="B142" s="2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</row>
    <row r="143" spans="1:47" ht="15" customHeight="1" x14ac:dyDescent="0.25">
      <c r="A143" s="2"/>
      <c r="B143" s="83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</row>
    <row r="144" spans="1:47" x14ac:dyDescent="0.25">
      <c r="A144" s="2"/>
      <c r="B144" s="2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</row>
    <row r="145" spans="1:47" x14ac:dyDescent="0.25">
      <c r="A145" s="2"/>
      <c r="B145" s="2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</row>
    <row r="146" spans="1:47" x14ac:dyDescent="0.25">
      <c r="A146" s="2"/>
      <c r="B146" s="2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</row>
    <row r="147" spans="1:47" x14ac:dyDescent="0.25">
      <c r="A147" s="2"/>
      <c r="B147" s="2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</row>
  </sheetData>
  <mergeCells count="1">
    <mergeCell ref="A1:B1"/>
  </mergeCells>
  <conditionalFormatting sqref="C8:C146">
    <cfRule type="colorScale" priority="1">
      <colorScale>
        <cfvo type="min"/>
        <cfvo type="max"/>
        <color rgb="FFFCFCFF"/>
        <color rgb="FFF8696B"/>
      </colorScale>
    </cfRule>
  </conditionalFormatting>
  <conditionalFormatting sqref="D8:AU147">
    <cfRule type="cellIs" dxfId="0" priority="6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6804-C3FB-4C12-B7FA-84D89F049603}">
  <dimension ref="A1:E100"/>
  <sheetViews>
    <sheetView workbookViewId="0">
      <selection activeCell="C44" sqref="C44"/>
    </sheetView>
  </sheetViews>
  <sheetFormatPr defaultRowHeight="15" x14ac:dyDescent="0.25"/>
  <cols>
    <col min="1" max="1" width="5.5703125" style="109" customWidth="1"/>
    <col min="2" max="2" width="8" style="109" customWidth="1"/>
    <col min="3" max="3" width="67.28515625" customWidth="1"/>
    <col min="4" max="4" width="63.5703125" customWidth="1"/>
    <col min="5" max="5" width="64" customWidth="1"/>
  </cols>
  <sheetData>
    <row r="1" spans="1:5" s="174" customFormat="1" x14ac:dyDescent="0.25">
      <c r="A1" s="172" t="s">
        <v>336</v>
      </c>
      <c r="B1" s="173" t="s">
        <v>1</v>
      </c>
      <c r="C1" s="174" t="s">
        <v>337</v>
      </c>
      <c r="D1" s="174" t="s">
        <v>338</v>
      </c>
      <c r="E1" s="174" t="s">
        <v>339</v>
      </c>
    </row>
    <row r="2" spans="1:5" s="174" customFormat="1" ht="30" x14ac:dyDescent="0.25">
      <c r="A2" s="110">
        <v>1</v>
      </c>
      <c r="B2" s="111" t="str">
        <f>IFERROR(INDEX(vypocet_poradi!A:A,MATCH(opatreni_vysledne_poradi[[#This Row],['#n]],vypocet_poradi!D:D,0)),"")</f>
        <v>5.2</v>
      </c>
      <c r="C2" s="105" t="str">
        <f>VLOOKUP($B2, 'Opatření popis souhrn'!$A$3:$D$125,2,FALSE)</f>
        <v>Role a odpovědnosti v oblasti informační bezpečnosti</v>
      </c>
      <c r="D2" s="171" t="str">
        <f>VLOOKUP($B2, 'Opatření popis souhrn'!$A$3:$D$125,3,FALSE)</f>
        <v>Role a odpovědnosti v oblasti informační bezpečnosti mají být definovány a přiděleny podle potřeb organizace.</v>
      </c>
      <c r="E2" s="171" t="str">
        <f>VLOOKUP($B2, 'Opatření popis souhrn'!$A$3:$D$125,4,FALSE)</f>
        <v>Ustanovit definovanou, schválenou a srozumitelnou strukturu pro zavádění, provoz a management informační bezpečnosti v organizaci.</v>
      </c>
    </row>
    <row r="3" spans="1:5" s="174" customFormat="1" ht="45" x14ac:dyDescent="0.25">
      <c r="A3" s="110">
        <v>2</v>
      </c>
      <c r="B3" s="111" t="str">
        <f>IFERROR(INDEX(vypocet_poradi!A:A,MATCH(opatreni_vysledne_poradi[[#This Row],['#n]],vypocet_poradi!D:D,0)),"")</f>
        <v>5.7</v>
      </c>
      <c r="C3" s="105" t="str">
        <f>VLOOKUP($B3, 'Opatření popis souhrn'!$A$3:$D$125,2,FALSE)</f>
        <v>Zpravodajství o hrozbách</v>
      </c>
      <c r="D3" s="106" t="str">
        <f>VLOOKUP($B3, 'Opatření popis souhrn'!$A$3:$D$125,3,FALSE)</f>
        <v>Informace týkající se hrozeb pro informační bezpečnost mají být shromažďovány a analyzovány tak, aby poskytovaly informace o hrozbách.</v>
      </c>
      <c r="E3" s="171" t="str">
        <f>VLOOKUP($B3, 'Opatření popis souhrn'!$A$3:$D$125,4,FALSE)</f>
        <v>Poskytnout povědomí o prostředí hrozeb pro organizaci, aby mohla být přijata vhodná opatření ke zmírnění.</v>
      </c>
    </row>
    <row r="4" spans="1:5" s="174" customFormat="1" ht="30" x14ac:dyDescent="0.25">
      <c r="A4" s="110">
        <v>3</v>
      </c>
      <c r="B4" s="111" t="str">
        <f>IFERROR(INDEX(vypocet_poradi!A:A,MATCH(opatreni_vysledne_poradi[[#This Row],['#n]],vypocet_poradi!D:D,0)),"")</f>
        <v>§3</v>
      </c>
      <c r="C4" s="105" t="str">
        <f>VLOOKUP($B4, 'Opatření popis souhrn'!$A$3:$D$125,2,FALSE)</f>
        <v>Systém řízení bezpečnosti informací</v>
      </c>
      <c r="D4" s="106" t="str">
        <f>VLOOKUP($B4, 'Opatření popis souhrn'!$A$3:$D$125,3,FALSE)</f>
        <v>Opatření vyžadovaná vyhláškou č.82 NÚKIB</v>
      </c>
      <c r="E4" s="171" t="str">
        <f>VLOOKUP($B4, 'Opatření popis souhrn'!$A$3:$D$125,4,FALSE)</f>
        <v xml:space="preserve">Souvisí s následujícími opatřeními ISO 27002: 5.1, 5.2, 5.3, 5.4, 5.5, 5.6, 5.7, 5.8, 5.31, 5.32, </v>
      </c>
    </row>
    <row r="5" spans="1:5" s="174" customFormat="1" x14ac:dyDescent="0.25">
      <c r="A5" s="110">
        <v>4</v>
      </c>
      <c r="B5" s="111" t="str">
        <f>IFERROR(INDEX(vypocet_poradi!A:A,MATCH(opatreni_vysledne_poradi[[#This Row],['#n]],vypocet_poradi!D:D,0)),"")</f>
        <v>§5</v>
      </c>
      <c r="C5" s="105" t="str">
        <f>VLOOKUP($B5, 'Opatření popis souhrn'!$A$3:$D$125,2,FALSE)</f>
        <v>Řízení rizik</v>
      </c>
      <c r="D5" s="106" t="str">
        <f>VLOOKUP($B5, 'Opatření popis souhrn'!$A$3:$D$125,3,FALSE)</f>
        <v>Opatření vyžadovaná vyhláškou č.82 NÚKIB</v>
      </c>
      <c r="E5" s="171">
        <f>VLOOKUP($B5, 'Opatření popis souhrn'!$A$3:$D$125,4,FALSE)</f>
        <v>0</v>
      </c>
    </row>
    <row r="6" spans="1:5" s="174" customFormat="1" ht="30" x14ac:dyDescent="0.25">
      <c r="A6" s="110">
        <v>5</v>
      </c>
      <c r="B6" s="111" t="str">
        <f>IFERROR(INDEX(vypocet_poradi!A:A,MATCH(opatreni_vysledne_poradi[[#This Row],['#n]],vypocet_poradi!D:D,0)),"")</f>
        <v>§6</v>
      </c>
      <c r="C6" s="105" t="str">
        <f>VLOOKUP($B6, 'Opatření popis souhrn'!$A$3:$D$125,2,FALSE)</f>
        <v>Organizační bezpečnost</v>
      </c>
      <c r="D6" s="106" t="str">
        <f>VLOOKUP($B6, 'Opatření popis souhrn'!$A$3:$D$125,3,FALSE)</f>
        <v>Opatření vyžadovaná vyhláškou č.82 NÚKIB</v>
      </c>
      <c r="E6" s="171" t="str">
        <f>VLOOKUP($B6, 'Opatření popis souhrn'!$A$3:$D$125,4,FALSE)</f>
        <v xml:space="preserve">Souvisí s následujícími opatřeními ISO 27002: 5.12, 5.13, 5.14, 5.33, 5.34, 5.35, 5.36, </v>
      </c>
    </row>
    <row r="7" spans="1:5" s="174" customFormat="1" x14ac:dyDescent="0.25">
      <c r="A7" s="110">
        <v>6</v>
      </c>
      <c r="B7" s="111" t="str">
        <f>IFERROR(INDEX(vypocet_poradi!A:A,MATCH(opatreni_vysledne_poradi[[#This Row],['#n]],vypocet_poradi!D:D,0)),"")</f>
        <v>§7</v>
      </c>
      <c r="C7" s="105" t="str">
        <f>VLOOKUP($B7, 'Opatření popis souhrn'!$A$3:$D$125,2,FALSE)</f>
        <v>Bezpečnostní role</v>
      </c>
      <c r="D7" s="106" t="str">
        <f>VLOOKUP($B7, 'Opatření popis souhrn'!$A$3:$D$125,3,FALSE)</f>
        <v>Opatření vyžadovaná vyhláškou č.82 NÚKIB</v>
      </c>
      <c r="E7" s="171" t="str">
        <f>VLOOKUP($B7, 'Opatření popis souhrn'!$A$3:$D$125,4,FALSE)</f>
        <v>Souvisí s následujícími opatřeními ISO 27002: 5.2</v>
      </c>
    </row>
    <row r="8" spans="1:5" s="174" customFormat="1" ht="75" x14ac:dyDescent="0.25">
      <c r="A8" s="110">
        <v>7</v>
      </c>
      <c r="B8" s="111" t="str">
        <f>IFERROR(INDEX(vypocet_poradi!A:A,MATCH(opatreni_vysledne_poradi[[#This Row],['#n]],vypocet_poradi!D:D,0)),"")</f>
        <v>5.1</v>
      </c>
      <c r="C8" s="105" t="str">
        <f>VLOOKUP($B8, 'Opatření popis souhrn'!$A$3:$D$125,2,FALSE)</f>
        <v>Politiky pro informační bezpečnost</v>
      </c>
      <c r="D8" s="106" t="str">
        <f>VLOOKUP($B8, 'Opatření popis souhrn'!$A$3:$D$125,3,FALSE)</f>
        <v>Politika informační bezpečnosti a tematicky specifické politiky mají být definovány, schváleny vedením, zveřejněny, sděleny a vzaty na vědomí příslušnými pracovníky a zainteresovanými stranami a přezkoumávány v plánovaných intervalech a v případě významných změn.</v>
      </c>
      <c r="E8" s="171" t="str">
        <f>VLOOKUP($B8, 'Opatření popis souhrn'!$A$3:$D$125,4,FALSE)</f>
        <v>Zajistit trvalou vhodnost, přiměřenost, efektivnost směrování vedením a podporu informační bezpečnosti v souladu s požadavky vyplývajícími z činnosti organizace, zákonnými, statutárními, regulatorními a smluvními požadavky.</v>
      </c>
    </row>
    <row r="9" spans="1:5" s="174" customFormat="1" ht="30" x14ac:dyDescent="0.25">
      <c r="A9" s="110">
        <v>8</v>
      </c>
      <c r="B9" s="111" t="str">
        <f>IFERROR(INDEX(vypocet_poradi!A:A,MATCH(opatreni_vysledne_poradi[[#This Row],['#n]],vypocet_poradi!D:D,0)),"")</f>
        <v>5.3</v>
      </c>
      <c r="C9" s="105" t="str">
        <f>VLOOKUP($B9, 'Opatření popis souhrn'!$A$3:$D$125,2,FALSE)</f>
        <v>Oddělení povinností</v>
      </c>
      <c r="D9" s="106" t="str">
        <f>VLOOKUP($B9, 'Opatření popis souhrn'!$A$3:$D$125,3,FALSE)</f>
        <v>Protichůdné povinnosti a protichůdné oblasti odpovědnosti mají být odděleny.</v>
      </c>
      <c r="E9" s="171" t="str">
        <f>VLOOKUP($B9, 'Opatření popis souhrn'!$A$3:$D$125,4,FALSE)</f>
        <v>Snížení rizika podvodů, chyb a obcházení opatření informační bezpečnosti.</v>
      </c>
    </row>
    <row r="10" spans="1:5" s="174" customFormat="1" ht="45" x14ac:dyDescent="0.25">
      <c r="A10" s="110">
        <v>9</v>
      </c>
      <c r="B10" s="111" t="str">
        <f>IFERROR(INDEX(vypocet_poradi!A:A,MATCH(opatreni_vysledne_poradi[[#This Row],['#n]],vypocet_poradi!D:D,0)),"")</f>
        <v>5.5</v>
      </c>
      <c r="C10" s="105" t="str">
        <f>VLOOKUP($B10, 'Opatření popis souhrn'!$A$3:$D$125,2,FALSE)</f>
        <v>Kontakt s autoritami</v>
      </c>
      <c r="D10" s="106" t="str">
        <f>VLOOKUP($B10, 'Opatření popis souhrn'!$A$3:$D$125,3,FALSE)</f>
        <v>Organizace má navázat a udržovat kontakt s příslušnými autoritami.</v>
      </c>
      <c r="E10" s="171" t="str">
        <f>VLOOKUP($B10, 'Opatření popis souhrn'!$A$3:$D$125,4,FALSE)</f>
        <v>Zajistit odpovídající tok informací týkajících se informační bezpečnosti mezi organizací a příslušnými právními a regulatorními orgány a orgány dohledu.</v>
      </c>
    </row>
    <row r="11" spans="1:5" s="174" customFormat="1" ht="45" x14ac:dyDescent="0.25">
      <c r="A11" s="110">
        <v>10</v>
      </c>
      <c r="B11" s="111" t="str">
        <f>IFERROR(INDEX(vypocet_poradi!A:A,MATCH(opatreni_vysledne_poradi[[#This Row],['#n]],vypocet_poradi!D:D,0)),"")</f>
        <v>5.6</v>
      </c>
      <c r="C11" s="105" t="str">
        <f>VLOOKUP($B11, 'Opatření popis souhrn'!$A$3:$D$125,2,FALSE)</f>
        <v>Kontakt se zvláštními zájmovými skupinami</v>
      </c>
      <c r="D11" s="106" t="str">
        <f>VLOOKUP($B11, 'Opatření popis souhrn'!$A$3:$D$125,3,FALSE)</f>
        <v>Organizace má navázat a udržovat kontakty se zvláštními zájmovými skupinami nebo jinými odbornými fóry v oblasti bezpečnosti a profesními sdruženími.</v>
      </c>
      <c r="E11" s="171" t="str">
        <f>VLOOKUP($B11, 'Opatření popis souhrn'!$A$3:$D$125,4,FALSE)</f>
        <v>Zajistit příslušný tok informací s ohledem na informační bezpečnost.</v>
      </c>
    </row>
    <row r="12" spans="1:5" s="174" customFormat="1" ht="45" x14ac:dyDescent="0.25">
      <c r="A12" s="110">
        <v>11</v>
      </c>
      <c r="B12" s="111" t="str">
        <f>IFERROR(INDEX(vypocet_poradi!A:A,MATCH(opatreni_vysledne_poradi[[#This Row],['#n]],vypocet_poradi!D:D,0)),"")</f>
        <v>5.28</v>
      </c>
      <c r="C12" s="105" t="str">
        <f>VLOOKUP($B12, 'Opatření popis souhrn'!$A$3:$D$125,2,FALSE)</f>
        <v>Shromažďování důkazů</v>
      </c>
      <c r="D12" s="106" t="str">
        <f>VLOOKUP($B12, 'Opatření popis souhrn'!$A$3:$D$125,3,FALSE)</f>
        <v>Organizace má stanovit a zavést postupy pro identifikaci, shromažďování, získávání a uchovávání důkazů sou-visejících sudálostmi informační bezpečnosti.</v>
      </c>
      <c r="E12" s="171" t="str">
        <f>VLOOKUP($B12, 'Opatření popis souhrn'!$A$3:$D$125,4,FALSE)</f>
        <v>Zajistit důsledný a efektivní management důkazů týkajících se incidentů informační bezpečnosti pro účely disciplinárních a právních kroků.</v>
      </c>
    </row>
    <row r="13" spans="1:5" s="174" customFormat="1" ht="75" x14ac:dyDescent="0.25">
      <c r="A13" s="110">
        <v>12</v>
      </c>
      <c r="B13" s="111" t="str">
        <f>IFERROR(INDEX(vypocet_poradi!A:A,MATCH(opatreni_vysledne_poradi[[#This Row],['#n]],vypocet_poradi!D:D,0)),"")</f>
        <v>6.3</v>
      </c>
      <c r="C13" s="105" t="str">
        <f>VLOOKUP($B13, 'Opatření popis souhrn'!$A$3:$D$125,2,FALSE)</f>
        <v>Povědomí, vzdělávání a školení oinformační bezpečnosti</v>
      </c>
      <c r="D13" s="106" t="str">
        <f>VLOOKUP($B13, 'Opatření popis souhrn'!$A$3:$D$125,3,FALSE)</f>
        <v>Pracovníci organizace a příslušné zainteresované strany by měli získat odpovídající povědomí, vzdělávání a školení o informační bezpečnosti a pravidelné aktualizace politiky informační bezpečnosti organizace, tematicky specifických politik a postupů, které jsou relevantní pro jejich pracovní funkci.</v>
      </c>
      <c r="E13" s="171" t="str">
        <f>VLOOKUP($B13, 'Opatření popis souhrn'!$A$3:$D$125,4,FALSE)</f>
        <v>Zajistit, aby si pracovníci a příslušné zúčastněné strany byli vědomi svých odpovědností v oblasti informační bezpečnosti a plnili je.</v>
      </c>
    </row>
    <row r="14" spans="1:5" s="174" customFormat="1" ht="45" x14ac:dyDescent="0.25">
      <c r="A14" s="110">
        <v>13</v>
      </c>
      <c r="B14" s="111" t="str">
        <f>IFERROR(INDEX(vypocet_poradi!A:A,MATCH(opatreni_vysledne_poradi[[#This Row],['#n]],vypocet_poradi!D:D,0)),"")</f>
        <v>8.9</v>
      </c>
      <c r="C14" s="105" t="str">
        <f>VLOOKUP($B14, 'Opatření popis souhrn'!$A$3:$D$125,2,FALSE)</f>
        <v>Management konfigurací</v>
      </c>
      <c r="D14" s="106" t="str">
        <f>VLOOKUP($B14, 'Opatření popis souhrn'!$A$3:$D$125,3,FALSE)</f>
        <v>Konfigurace, včetně konfigurací bezpečnosti hardwaru, softwaru, služeb a sítí, mají být ustaveny, dokumentovány, implementovány, monitorovány a přezkoumávány.</v>
      </c>
      <c r="E14" s="171" t="str">
        <f>VLOOKUP($B14, 'Opatření popis souhrn'!$A$3:$D$125,4,FALSE)</f>
        <v>Zajistit, aby hardware, software, služby a sítě fungovaly správně s požadovaným nastavením bezpečnosti, a aby konfigurace nebyla pozměněna neoprávněnými nebo nesprávnými změnami.</v>
      </c>
    </row>
    <row r="15" spans="1:5" s="174" customFormat="1" ht="45" x14ac:dyDescent="0.25">
      <c r="A15" s="110">
        <v>14</v>
      </c>
      <c r="B15" s="111" t="str">
        <f>IFERROR(INDEX(vypocet_poradi!A:A,MATCH(opatreni_vysledne_poradi[[#This Row],['#n]],vypocet_poradi!D:D,0)),"")</f>
        <v>8.16</v>
      </c>
      <c r="C15" s="105" t="str">
        <f>VLOOKUP($B15, 'Opatření popis souhrn'!$A$3:$D$125,2,FALSE)</f>
        <v>Monitorovací činnosti</v>
      </c>
      <c r="D15" s="106" t="str">
        <f>VLOOKUP($B15, 'Opatření popis souhrn'!$A$3:$D$125,3,FALSE)</f>
        <v>Sítě, systémy a aplikace mají být monitorovány z hlediska anomálního chování a měla by být přijata vhodná opatření k vyhodnocení potenciálních incidentů informační bezpečnosti.</v>
      </c>
      <c r="E15" s="171" t="str">
        <f>VLOOKUP($B15, 'Opatření popis souhrn'!$A$3:$D$125,4,FALSE)</f>
        <v>Detekce anomálního chování a potenciálních incidentů informační bezpečnosti.</v>
      </c>
    </row>
    <row r="16" spans="1:5" s="174" customFormat="1" ht="30" x14ac:dyDescent="0.25">
      <c r="A16" s="110">
        <v>15</v>
      </c>
      <c r="B16" s="111" t="str">
        <f>IFERROR(INDEX(vypocet_poradi!A:A,MATCH(opatreni_vysledne_poradi[[#This Row],['#n]],vypocet_poradi!D:D,0)),"")</f>
        <v>§9</v>
      </c>
      <c r="C16" s="105" t="str">
        <f>VLOOKUP($B16, 'Opatření popis souhrn'!$A$3:$D$125,2,FALSE)</f>
        <v>Bezpečnost lidských zdrojů</v>
      </c>
      <c r="D16" s="106" t="str">
        <f>VLOOKUP($B16, 'Opatření popis souhrn'!$A$3:$D$125,3,FALSE)</f>
        <v>Opatření vyžadovaná vyhláškou č.82 NÚKIB</v>
      </c>
      <c r="E16" s="171" t="str">
        <f>VLOOKUP($B16, 'Opatření popis souhrn'!$A$3:$D$125,4,FALSE)</f>
        <v>Souvisí s následujícími opatřeními ISO 27002: 6.1, 6.2, 6.3, 6.4, 6.5, 6.6, 6.7, 6.8</v>
      </c>
    </row>
    <row r="17" spans="1:5" s="174" customFormat="1" ht="45" x14ac:dyDescent="0.25">
      <c r="A17" s="110">
        <v>16</v>
      </c>
      <c r="B17" s="111" t="str">
        <f>IFERROR(INDEX(vypocet_poradi!A:A,MATCH(opatreni_vysledne_poradi[[#This Row],['#n]],vypocet_poradi!D:D,0)),"")</f>
        <v>5.8</v>
      </c>
      <c r="C17" s="105" t="str">
        <f>VLOOKUP($B17, 'Opatření popis souhrn'!$A$3:$D$125,2,FALSE)</f>
        <v>Informační bezpečnost v řízení projektů</v>
      </c>
      <c r="D17" s="106" t="str">
        <f>VLOOKUP($B17, 'Opatření popis souhrn'!$A$3:$D$125,3,FALSE)</f>
        <v>Informační bezpečnost má být integrována do řízení projektů.</v>
      </c>
      <c r="E17" s="171" t="str">
        <f>VLOOKUP($B17, 'Opatření popis souhrn'!$A$3:$D$125,4,FALSE)</f>
        <v>Zajistit, aby byla v rámci řízení projektů efektivně řešena rizika informační bezpečností související s projekty a výstupy v průběhu celého životního cyklu projektu.</v>
      </c>
    </row>
    <row r="18" spans="1:5" s="174" customFormat="1" ht="45" x14ac:dyDescent="0.25">
      <c r="A18" s="110">
        <v>17</v>
      </c>
      <c r="B18" s="111" t="str">
        <f>IFERROR(INDEX(vypocet_poradi!A:A,MATCH(opatreni_vysledne_poradi[[#This Row],['#n]],vypocet_poradi!D:D,0)),"")</f>
        <v>5.14</v>
      </c>
      <c r="C18" s="105" t="str">
        <f>VLOOKUP($B18, 'Opatření popis souhrn'!$A$3:$D$125,2,FALSE)</f>
        <v>Předávání informací</v>
      </c>
      <c r="D18" s="106" t="str">
        <f>VLOOKUP($B18, 'Opatření popis souhrn'!$A$3:$D$125,3,FALSE)</f>
        <v>Pravidla, postupy nebo dohody pro předávání informací v organizaci a mezi organizacemi a mezi dalšími stranami mají být zavedeny pro všechny typy přenosových zařízení.</v>
      </c>
      <c r="E18" s="171" t="str">
        <f>VLOOKUP($B18, 'Opatření popis souhrn'!$A$3:$D$125,4,FALSE)</f>
        <v>Udržovat bezpečnost předávaných informací v rámci organizace a s jakoukoli externí zainteresovanou stranou.</v>
      </c>
    </row>
    <row r="19" spans="1:5" s="174" customFormat="1" ht="45" x14ac:dyDescent="0.25">
      <c r="A19" s="110">
        <v>18</v>
      </c>
      <c r="B19" s="111" t="str">
        <f>IFERROR(INDEX(vypocet_poradi!A:A,MATCH(opatreni_vysledne_poradi[[#This Row],['#n]],vypocet_poradi!D:D,0)),"")</f>
        <v>5.16</v>
      </c>
      <c r="C19" s="105" t="str">
        <f>VLOOKUP($B19, 'Opatření popis souhrn'!$A$3:$D$125,2,FALSE)</f>
        <v>Management identit</v>
      </c>
      <c r="D19" s="106" t="str">
        <f>VLOOKUP($B19, 'Opatření popis souhrn'!$A$3:$D$125,3,FALSE)</f>
        <v>Má být řízen celý životní cyklus identit.</v>
      </c>
      <c r="E19" s="171" t="str">
        <f>VLOOKUP($B19, 'Opatření popis souhrn'!$A$3:$D$125,4,FALSE)</f>
        <v>Umožnit jedinečnou identifikaci jednotlivců a systémů přistupujících k informacím organizace a dalším souvisejícím aktivům a umožnit odpovídající přidělení přístupových práv.</v>
      </c>
    </row>
    <row r="20" spans="1:5" s="174" customFormat="1" ht="60" x14ac:dyDescent="0.25">
      <c r="A20" s="110">
        <v>19</v>
      </c>
      <c r="B20" s="111" t="str">
        <f>IFERROR(INDEX(vypocet_poradi!A:A,MATCH(opatreni_vysledne_poradi[[#This Row],['#n]],vypocet_poradi!D:D,0)),"")</f>
        <v>5.18</v>
      </c>
      <c r="C20" s="105" t="str">
        <f>VLOOKUP($B20, 'Opatření popis souhrn'!$A$3:$D$125,2,FALSE)</f>
        <v>Přístupová práva</v>
      </c>
      <c r="D20" s="106" t="str">
        <f>VLOOKUP($B20, 'Opatření popis souhrn'!$A$3:$D$125,3,FALSE)</f>
        <v>Přístupová práva k informacím a dalším souvisejícím aktivům mají být poskytována, přezkoumávána, upravována a odebírána v souladu s tematicky specifickou politikou organizace a pravidly pro řízení přístupu.</v>
      </c>
      <c r="E20" s="171" t="str">
        <f>VLOOKUP($B20, 'Opatření popis souhrn'!$A$3:$D$125,4,FALSE)</f>
        <v>Zajistit, aby byl přístup k informacím a dalším souvisejícím aktivům definován a autorizován v souladu s požadavky vyplývajícími z činnosti organizace.</v>
      </c>
    </row>
    <row r="21" spans="1:5" s="174" customFormat="1" ht="45" x14ac:dyDescent="0.25">
      <c r="A21" s="110">
        <v>20</v>
      </c>
      <c r="B21" s="111" t="str">
        <f>IFERROR(INDEX(vypocet_poradi!A:A,MATCH(opatreni_vysledne_poradi[[#This Row],['#n]],vypocet_poradi!D:D,0)),"")</f>
        <v>5.19</v>
      </c>
      <c r="C21" s="105" t="str">
        <f>VLOOKUP($B21, 'Opatření popis souhrn'!$A$3:$D$125,2,FALSE)</f>
        <v>Informační bezpečnost ve vztazích s dodavateli</v>
      </c>
      <c r="D21" s="106" t="str">
        <f>VLOOKUP($B21, 'Opatření popis souhrn'!$A$3:$D$125,3,FALSE)</f>
        <v>Mají být definovány a zavedeny procesy a postupy pro management rizik informační bezpečnosti spojených s používáním produktů nebo služeb dodavatele.</v>
      </c>
      <c r="E21" s="171" t="str">
        <f>VLOOKUP($B21, 'Opatření popis souhrn'!$A$3:$D$125,4,FALSE)</f>
        <v>Udržovat dohodnutou úroveň informační bezpečnosti ve vztazích s dodavateli.</v>
      </c>
    </row>
    <row r="22" spans="1:5" s="174" customFormat="1" ht="45" x14ac:dyDescent="0.25">
      <c r="A22" s="110">
        <v>21</v>
      </c>
      <c r="B22" s="111" t="str">
        <f>IFERROR(INDEX(vypocet_poradi!A:A,MATCH(opatreni_vysledne_poradi[[#This Row],['#n]],vypocet_poradi!D:D,0)),"")</f>
        <v>5.22</v>
      </c>
      <c r="C22" s="105" t="str">
        <f>VLOOKUP($B22, 'Opatření popis souhrn'!$A$3:$D$125,2,FALSE)</f>
        <v>Monitorování, přezkoumávání a management změn dodavatelských služeb</v>
      </c>
      <c r="D22" s="106" t="str">
        <f>VLOOKUP($B22, 'Opatření popis souhrn'!$A$3:$D$125,3,FALSE)</f>
        <v>Organizace má pravidelně monitorovat, přezkoumávat, vyhodnocovat a řídit změny v postupech informační bezpečnosti dodavatelů a v poskytování služeb dodavateli.</v>
      </c>
      <c r="E22" s="171" t="str">
        <f>VLOOKUP($B22, 'Opatření popis souhrn'!$A$3:$D$125,4,FALSE)</f>
        <v>Udržovat dohodnutou úroveň informační bezpečnosti a poskytování služeb v souladu s dohodami s dodavateli.</v>
      </c>
    </row>
    <row r="23" spans="1:5" s="174" customFormat="1" ht="45" x14ac:dyDescent="0.25">
      <c r="A23" s="110">
        <v>22</v>
      </c>
      <c r="B23" s="111" t="str">
        <f>IFERROR(INDEX(vypocet_poradi!A:A,MATCH(opatreni_vysledne_poradi[[#This Row],['#n]],vypocet_poradi!D:D,0)),"")</f>
        <v>5.23</v>
      </c>
      <c r="C23" s="105" t="str">
        <f>VLOOKUP($B23, 'Opatření popis souhrn'!$A$3:$D$125,2,FALSE)</f>
        <v>Informační bezpečnost při používání cloudových služeb</v>
      </c>
      <c r="D23" s="106" t="str">
        <f>VLOOKUP($B23, 'Opatření popis souhrn'!$A$3:$D$125,3,FALSE)</f>
        <v>Procesy pro získávání, používání, management a ukončení cloudových služeb mají být ustaveny v souladu s požadavky organizace na informační bezpečnost.</v>
      </c>
      <c r="E23" s="171" t="str">
        <f>VLOOKUP($B23, 'Opatření popis souhrn'!$A$3:$D$125,4,FALSE)</f>
        <v>Specifikovat a řídit informační bezpečnost při používání cloudových služeb.</v>
      </c>
    </row>
    <row r="24" spans="1:5" s="174" customFormat="1" ht="60" x14ac:dyDescent="0.25">
      <c r="A24" s="110">
        <v>23</v>
      </c>
      <c r="B24" s="111" t="str">
        <f>IFERROR(INDEX(vypocet_poradi!A:A,MATCH(opatreni_vysledne_poradi[[#This Row],['#n]],vypocet_poradi!D:D,0)),"")</f>
        <v>5.24</v>
      </c>
      <c r="C24" s="105" t="str">
        <f>VLOOKUP($B24, 'Opatření popis souhrn'!$A$3:$D$125,2,FALSE)</f>
        <v>Plánování a příprava managementu incidentů informační bezpečnosti</v>
      </c>
      <c r="D24" s="106" t="str">
        <f>VLOOKUP($B24, 'Opatření popis souhrn'!$A$3:$D$125,3,FALSE)</f>
        <v>Organizace má plánovat a připravit se na management incidentů informační bezpečnosti definováním, ustavením a sdělením procesů, rolí a odpovědností v oblasti managementu incidentů informační bezpečnosti.</v>
      </c>
      <c r="E24" s="171" t="str">
        <f>VLOOKUP($B24, 'Opatření popis souhrn'!$A$3:$D$125,4,FALSE)</f>
        <v>Zajištění rychlé, efektivní, konzistentní a řádné odezvy na incidenty informační bezpečnosti, včetně komunikace o událostech informační bezpečnosti.</v>
      </c>
    </row>
    <row r="25" spans="1:5" s="174" customFormat="1" ht="45" x14ac:dyDescent="0.25">
      <c r="A25" s="110">
        <v>24</v>
      </c>
      <c r="B25" s="111" t="str">
        <f>IFERROR(INDEX(vypocet_poradi!A:A,MATCH(opatreni_vysledne_poradi[[#This Row],['#n]],vypocet_poradi!D:D,0)),"")</f>
        <v>5.25</v>
      </c>
      <c r="C25" s="105" t="str">
        <f>VLOOKUP($B25, 'Opatření popis souhrn'!$A$3:$D$125,2,FALSE)</f>
        <v>Posuzování a rozhodování o událostech informační bezpečnosti</v>
      </c>
      <c r="D25" s="106" t="str">
        <f>VLOOKUP($B25, 'Opatření popis souhrn'!$A$3:$D$125,3,FALSE)</f>
        <v>Organizace má posoudit události informační bezpečnosti a rozhodnout, zda mají být klasifikovány jako incidenty informační bezpečnosti.</v>
      </c>
      <c r="E25" s="171" t="str">
        <f>VLOOKUP($B25, 'Opatření popis souhrn'!$A$3:$D$125,4,FALSE)</f>
        <v>Zajistit efektivní kategorizaci událostí informační bezpečnosti a stanovení jejich priorit.</v>
      </c>
    </row>
    <row r="26" spans="1:5" s="174" customFormat="1" ht="30" x14ac:dyDescent="0.25">
      <c r="A26" s="110">
        <v>25</v>
      </c>
      <c r="B26" s="111" t="str">
        <f>IFERROR(INDEX(vypocet_poradi!A:A,MATCH(opatreni_vysledne_poradi[[#This Row],['#n]],vypocet_poradi!D:D,0)),"")</f>
        <v>5.26</v>
      </c>
      <c r="C26" s="105" t="str">
        <f>VLOOKUP($B26, 'Opatření popis souhrn'!$A$3:$D$125,2,FALSE)</f>
        <v>Odezva na incidenty informační bezpečnosti</v>
      </c>
      <c r="D26" s="106" t="str">
        <f>VLOOKUP($B26, 'Opatření popis souhrn'!$A$3:$D$125,3,FALSE)</f>
        <v>Na incidenty informační bezpečnosti je třeba reagovat v souladu s dokumentovanými postupy.</v>
      </c>
      <c r="E26" s="171" t="str">
        <f>VLOOKUP($B26, 'Opatření popis souhrn'!$A$3:$D$125,4,FALSE)</f>
        <v>Zajistit účinnou a efektivní odezvu na incidenty informační bezpečnosti.</v>
      </c>
    </row>
    <row r="27" spans="1:5" s="174" customFormat="1" ht="30" x14ac:dyDescent="0.25">
      <c r="A27" s="110">
        <v>26</v>
      </c>
      <c r="B27" s="111" t="str">
        <f>IFERROR(INDEX(vypocet_poradi!A:A,MATCH(opatreni_vysledne_poradi[[#This Row],['#n]],vypocet_poradi!D:D,0)),"")</f>
        <v>5.27</v>
      </c>
      <c r="C27" s="105" t="str">
        <f>VLOOKUP($B27, 'Opatření popis souhrn'!$A$3:$D$125,2,FALSE)</f>
        <v>Poučení se z incidentů informační bezpečnosti</v>
      </c>
      <c r="D27" s="106" t="str">
        <f>VLOOKUP($B27, 'Opatření popis souhrn'!$A$3:$D$125,3,FALSE)</f>
        <v>Poznatky získané z incidentů informační bezpečnosti mají být využity k posílení a zlepšení opatření informační bezpečnosti.</v>
      </c>
      <c r="E27" s="171" t="str">
        <f>VLOOKUP($B27, 'Opatření popis souhrn'!$A$3:$D$125,4,FALSE)</f>
        <v>Snížení pravděpodobnosti nebo následků budoucích incidentů.</v>
      </c>
    </row>
    <row r="28" spans="1:5" s="174" customFormat="1" ht="60" x14ac:dyDescent="0.25">
      <c r="A28" s="110">
        <v>27</v>
      </c>
      <c r="B28" s="111" t="str">
        <f>IFERROR(INDEX(vypocet_poradi!A:A,MATCH(opatreni_vysledne_poradi[[#This Row],['#n]],vypocet_poradi!D:D,0)),"")</f>
        <v>5.31</v>
      </c>
      <c r="C28" s="105" t="str">
        <f>VLOOKUP($B28, 'Opatření popis souhrn'!$A$3:$D$125,2,FALSE)</f>
        <v>Zákonné, statutární, regulatorní a smluvní požadavky</v>
      </c>
      <c r="D28" s="106" t="str">
        <f>VLOOKUP($B28, 'Opatření popis souhrn'!$A$3:$D$125,3,FALSE)</f>
        <v>Zákonné, statutární, regulatorní a smluvní požadavky týkající se informační bezpečnosti a přístup organizace ke splnění těchto požadavků mají být identifikovány, dokumentovány a udržovány aktuální.</v>
      </c>
      <c r="E28" s="171" t="str">
        <f>VLOOKUP($B28, 'Opatření popis souhrn'!$A$3:$D$125,4,FALSE)</f>
        <v>Zajistit soulad se zákonnými, statutárními, regulatorními a smluvními požadavky souvisejícími s informační bezpečností.</v>
      </c>
    </row>
    <row r="29" spans="1:5" s="174" customFormat="1" ht="60" x14ac:dyDescent="0.25">
      <c r="A29" s="110">
        <v>28</v>
      </c>
      <c r="B29" s="111" t="str">
        <f>IFERROR(INDEX(vypocet_poradi!A:A,MATCH(opatreni_vysledne_poradi[[#This Row],['#n]],vypocet_poradi!D:D,0)),"")</f>
        <v>5.35</v>
      </c>
      <c r="C29" s="105" t="str">
        <f>VLOOKUP($B29, 'Opatření popis souhrn'!$A$3:$D$125,2,FALSE)</f>
        <v>Nezávislé přezkoumání informační bezpečnosti</v>
      </c>
      <c r="D29" s="106" t="str">
        <f>VLOOKUP($B29, 'Opatření popis souhrn'!$A$3:$D$125,3,FALSE)</f>
        <v>Přístup organizace k managementu informační bezpečnosti a jejím implementacím včetně lidí, procesů a technologií mají být nezávisle přezkoumávány v plánovaných intervalech nebo v případě významných změn.</v>
      </c>
      <c r="E29" s="171" t="str">
        <f>VLOOKUP($B29, 'Opatření popis souhrn'!$A$3:$D$125,4,FALSE)</f>
        <v>Zajistit stálou vhodnost, přiměřenost a efektivnost přístupu organizace k managementu informační bezpečnosti.</v>
      </c>
    </row>
    <row r="30" spans="1:5" s="174" customFormat="1" ht="30" x14ac:dyDescent="0.25">
      <c r="A30" s="110">
        <v>29</v>
      </c>
      <c r="B30" s="111" t="str">
        <f>IFERROR(INDEX(vypocet_poradi!A:A,MATCH(opatreni_vysledne_poradi[[#This Row],['#n]],vypocet_poradi!D:D,0)),"")</f>
        <v>5.37</v>
      </c>
      <c r="C30" s="105" t="str">
        <f>VLOOKUP($B30, 'Opatření popis souhrn'!$A$3:$D$125,2,FALSE)</f>
        <v>Dokumentované provozní postupy</v>
      </c>
      <c r="D30" s="106" t="str">
        <f>VLOOKUP($B30, 'Opatření popis souhrn'!$A$3:$D$125,3,FALSE)</f>
        <v>Provozní postupy pro vybavení pro zpracování informací mají být zdokumentovány a zpřístupněny pracovníkům, kteří je potřebují.</v>
      </c>
      <c r="E30" s="171" t="str">
        <f>VLOOKUP($B30, 'Opatření popis souhrn'!$A$3:$D$125,4,FALSE)</f>
        <v>Zajištění správného a bezpečného provozu vybavení pro zpracování informací.</v>
      </c>
    </row>
    <row r="31" spans="1:5" s="174" customFormat="1" ht="45" x14ac:dyDescent="0.25">
      <c r="A31" s="110">
        <v>30</v>
      </c>
      <c r="B31" s="111" t="str">
        <f>IFERROR(INDEX(vypocet_poradi!A:A,MATCH(opatreni_vysledne_poradi[[#This Row],['#n]],vypocet_poradi!D:D,0)),"")</f>
        <v>6.8</v>
      </c>
      <c r="C31" s="105" t="str">
        <f>VLOOKUP($B31, 'Opatření popis souhrn'!$A$3:$D$125,2,FALSE)</f>
        <v>Podávání zpráv o událostech informační bezpečnosti</v>
      </c>
      <c r="D31" s="106" t="str">
        <f>VLOOKUP($B31, 'Opatření popis souhrn'!$A$3:$D$125,3,FALSE)</f>
        <v>Organizace má pracovníkům poskytnout mechanismus pro včasné podávání zpráv o pozorovaných nebo podezřelých událostech informační bezpečnosti prostřednictvím příslušných kanálů.</v>
      </c>
      <c r="E31" s="171" t="str">
        <f>VLOOKUP($B31, 'Opatření popis souhrn'!$A$3:$D$125,4,FALSE)</f>
        <v>Podpora včasného, konzistentního a efektivního podávání zpráv o událostech informační bezpečnosti, které mohou pracovníci identifikovat.</v>
      </c>
    </row>
    <row r="32" spans="1:5" s="174" customFormat="1" ht="30" x14ac:dyDescent="0.25">
      <c r="A32" s="110">
        <v>31</v>
      </c>
      <c r="B32" s="111" t="str">
        <f>IFERROR(INDEX(vypocet_poradi!A:A,MATCH(opatreni_vysledne_poradi[[#This Row],['#n]],vypocet_poradi!D:D,0)),"")</f>
        <v>7.1</v>
      </c>
      <c r="C32" s="105" t="str">
        <f>VLOOKUP($B32, 'Opatření popis souhrn'!$A$3:$D$125,2,FALSE)</f>
        <v>Perimetry fyzické bezpečnosti</v>
      </c>
      <c r="D32" s="106" t="str">
        <f>VLOOKUP($B32, 'Opatření popis souhrn'!$A$3:$D$125,3,FALSE)</f>
        <v>Mají být definovány bezpečnostní perimetry a používány k ochraně oblastí, které obsahují informace a další související aktiva.</v>
      </c>
      <c r="E32" s="171" t="str">
        <f>VLOOKUP($B32, 'Opatření popis souhrn'!$A$3:$D$125,4,FALSE)</f>
        <v>Zabránit neoprávněnému fyzickému přístupu, poškození a narušení informací a dalších souvisejících aktiv organizace.</v>
      </c>
    </row>
    <row r="33" spans="1:5" s="174" customFormat="1" ht="30" x14ac:dyDescent="0.25">
      <c r="A33" s="110">
        <v>32</v>
      </c>
      <c r="B33" s="111" t="str">
        <f>IFERROR(INDEX(vypocet_poradi!A:A,MATCH(opatreni_vysledne_poradi[[#This Row],['#n]],vypocet_poradi!D:D,0)),"")</f>
        <v>7.2</v>
      </c>
      <c r="C33" s="105" t="str">
        <f>VLOOKUP($B33, 'Opatření popis souhrn'!$A$3:$D$125,2,FALSE)</f>
        <v>Fyzický vstup</v>
      </c>
      <c r="D33" s="106" t="str">
        <f>VLOOKUP($B33, 'Opatření popis souhrn'!$A$3:$D$125,3,FALSE)</f>
        <v>Zabezpečené oblasti mají být na vstupu a přístupových místech chráněny vhodnými opatřeními.</v>
      </c>
      <c r="E33" s="171" t="str">
        <f>VLOOKUP($B33, 'Opatření popis souhrn'!$A$3:$D$125,4,FALSE)</f>
        <v>Zajistit, aby k informacím organizace a dalším souvisejícím aktivům byl umožněn pouze autorizovaný fyzický přístup.</v>
      </c>
    </row>
    <row r="34" spans="1:5" s="174" customFormat="1" ht="30" x14ac:dyDescent="0.25">
      <c r="A34" s="110">
        <v>33</v>
      </c>
      <c r="B34" s="111" t="str">
        <f>IFERROR(INDEX(vypocet_poradi!A:A,MATCH(opatreni_vysledne_poradi[[#This Row],['#n]],vypocet_poradi!D:D,0)),"")</f>
        <v>8.2</v>
      </c>
      <c r="C34" s="105" t="str">
        <f>VLOOKUP($B34, 'Opatření popis souhrn'!$A$3:$D$125,2,FALSE)</f>
        <v>Privilegovaná přístupová práva</v>
      </c>
      <c r="D34" s="106" t="str">
        <f>VLOOKUP($B34, 'Opatření popis souhrn'!$A$3:$D$125,3,FALSE)</f>
        <v>Přidělování a používání privilegovaných přístupových práv má být omezeno a řízeno.</v>
      </c>
      <c r="E34" s="171" t="str">
        <f>VLOOKUP($B34, 'Opatření popis souhrn'!$A$3:$D$125,4,FALSE)</f>
        <v>Zajistit, aby privilegovaná přístupová práva měli pouze oprávnění uživatelé, softwarové komponenty a služby.</v>
      </c>
    </row>
    <row r="35" spans="1:5" s="174" customFormat="1" ht="60" x14ac:dyDescent="0.25">
      <c r="A35" s="110">
        <v>34</v>
      </c>
      <c r="B35" s="111" t="str">
        <f>IFERROR(INDEX(vypocet_poradi!A:A,MATCH(opatreni_vysledne_poradi[[#This Row],['#n]],vypocet_poradi!D:D,0)),"")</f>
        <v>8.15</v>
      </c>
      <c r="C35" s="105" t="str">
        <f>VLOOKUP($B35, 'Opatření popis souhrn'!$A$3:$D$125,2,FALSE)</f>
        <v>Zaznamenávání formou logů</v>
      </c>
      <c r="D35" s="106" t="str">
        <f>VLOOKUP($B35, 'Opatření popis souhrn'!$A$3:$D$125,3,FALSE)</f>
        <v>Mají být vytvářeny, uchovávány, chráněny a analyzovány logy, které zaznamenávají činnosti, výjimky, poruchy a další relevantní události.</v>
      </c>
      <c r="E35" s="171" t="str">
        <f>VLOOKUP($B35, 'Opatření popis souhrn'!$A$3:$D$125,4,FALSE)</f>
        <v>Zaznamenávat události, vytvářet důkazy, zajistit integritu informací v logu, zabránit neoprávněnému přístupu, identifikovat události informační bezpečnosti, které mohou vést k incidentu informační bezpečnosti, a podporovat vyšetřování.</v>
      </c>
    </row>
    <row r="36" spans="1:5" s="174" customFormat="1" ht="45" x14ac:dyDescent="0.25">
      <c r="A36" s="110">
        <v>35</v>
      </c>
      <c r="B36" s="111" t="str">
        <f>IFERROR(INDEX(vypocet_poradi!A:A,MATCH(opatreni_vysledne_poradi[[#This Row],['#n]],vypocet_poradi!D:D,0)),"")</f>
        <v>8.27</v>
      </c>
      <c r="C36" s="105" t="str">
        <f>VLOOKUP($B36, 'Opatření popis souhrn'!$A$3:$D$125,2,FALSE)</f>
        <v>Principy architektury a inženýrství bezpečných systémů</v>
      </c>
      <c r="D36" s="106" t="str">
        <f>VLOOKUP($B36, 'Opatření popis souhrn'!$A$3:$D$125,3,FALSE)</f>
        <v>Principy inženýrství bezpečných systémů mají být stanoveny, dokumentovány, udržovány a uplatňovány při všech činnostech vývoje informačního systému.</v>
      </c>
      <c r="E36" s="171" t="str">
        <f>VLOOKUP($B36, 'Opatření popis souhrn'!$A$3:$D$125,4,FALSE)</f>
        <v>Zajistit bezpečný návrh, implementaci a provoz informačních systémů v rámci životního cyklu vývoje.</v>
      </c>
    </row>
    <row r="37" spans="1:5" s="174" customFormat="1" ht="30" x14ac:dyDescent="0.25">
      <c r="A37" s="110">
        <v>36</v>
      </c>
      <c r="B37" s="111" t="str">
        <f>IFERROR(INDEX(vypocet_poradi!A:A,MATCH(opatreni_vysledne_poradi[[#This Row],['#n]],vypocet_poradi!D:D,0)),"")</f>
        <v>8.28</v>
      </c>
      <c r="C37" s="105" t="str">
        <f>VLOOKUP($B37, 'Opatření popis souhrn'!$A$3:$D$125,2,FALSE)</f>
        <v>Bezpečné programování</v>
      </c>
      <c r="D37" s="106" t="str">
        <f>VLOOKUP($B37, 'Opatření popis souhrn'!$A$3:$D$125,3,FALSE)</f>
        <v>Při vývoji softwaru by se měly uplatňovat zásady bezpečného programování.</v>
      </c>
      <c r="E37" s="171" t="str">
        <f>VLOOKUP($B37, 'Opatření popis souhrn'!$A$3:$D$125,4,FALSE)</f>
        <v>Zajistit, aby byl software napsán bezpečně, a tím snížit počet potenciálních zranitelností informační bezpečnosti v softwaru.</v>
      </c>
    </row>
    <row r="38" spans="1:5" s="174" customFormat="1" ht="30" x14ac:dyDescent="0.25">
      <c r="A38" s="110">
        <v>37</v>
      </c>
      <c r="B38" s="111" t="str">
        <f>IFERROR(INDEX(vypocet_poradi!A:A,MATCH(opatreni_vysledne_poradi[[#This Row],['#n]],vypocet_poradi!D:D,0)),"")</f>
        <v>8.32</v>
      </c>
      <c r="C38" s="105" t="str">
        <f>VLOOKUP($B38, 'Opatření popis souhrn'!$A$3:$D$125,2,FALSE)</f>
        <v>Management změn</v>
      </c>
      <c r="D38" s="106" t="str">
        <f>VLOOKUP($B38, 'Opatření popis souhrn'!$A$3:$D$125,3,FALSE)</f>
        <v>Změny vybavení pro zpracování informací a informačních systémů mají být předmětem postupů managementu změn.</v>
      </c>
      <c r="E38" s="171" t="str">
        <f>VLOOKUP($B38, 'Opatření popis souhrn'!$A$3:$D$125,4,FALSE)</f>
        <v>Zachování informační bezpečnosti při provádění změn.</v>
      </c>
    </row>
    <row r="39" spans="1:5" s="174" customFormat="1" x14ac:dyDescent="0.25">
      <c r="A39" s="110">
        <v>38</v>
      </c>
      <c r="B39" s="111" t="str">
        <f>IFERROR(INDEX(vypocet_poradi!A:A,MATCH(opatreni_vysledne_poradi[[#This Row],['#n]],vypocet_poradi!D:D,0)),"")</f>
        <v>§8</v>
      </c>
      <c r="C39" s="105" t="str">
        <f>VLOOKUP($B39, 'Opatření popis souhrn'!$A$3:$D$125,2,FALSE)</f>
        <v>Řízení dodavatelů</v>
      </c>
      <c r="D39" s="106" t="str">
        <f>VLOOKUP($B39, 'Opatření popis souhrn'!$A$3:$D$125,3,FALSE)</f>
        <v>Opatření vyžadovaná vyhláškou č.82 NÚKIB</v>
      </c>
      <c r="E39" s="171" t="str">
        <f>VLOOKUP($B39, 'Opatření popis souhrn'!$A$3:$D$125,4,FALSE)</f>
        <v xml:space="preserve">Souvisí s následujícími opatřeními ISO 27002: 5.19, 5.20, 5.21, 5.22, </v>
      </c>
    </row>
    <row r="40" spans="1:5" s="174" customFormat="1" x14ac:dyDescent="0.25">
      <c r="A40" s="110">
        <v>39</v>
      </c>
      <c r="B40" s="111" t="str">
        <f>IFERROR(INDEX(vypocet_poradi!A:A,MATCH(opatreni_vysledne_poradi[[#This Row],['#n]],vypocet_poradi!D:D,0)),"")</f>
        <v>§10</v>
      </c>
      <c r="C40" s="105" t="str">
        <f>VLOOKUP($B40, 'Opatření popis souhrn'!$A$3:$D$125,2,FALSE)</f>
        <v>Řízení provozu a komunikací</v>
      </c>
      <c r="D40" s="106" t="str">
        <f>VLOOKUP($B40, 'Opatření popis souhrn'!$A$3:$D$125,3,FALSE)</f>
        <v>Opatření vyžadovaná vyhláškou č.82 NÚKIB</v>
      </c>
      <c r="E40" s="171" t="str">
        <f>VLOOKUP($B40, 'Opatření popis souhrn'!$A$3:$D$125,4,FALSE)</f>
        <v>Souvisí s následujícími opatřeními ISO 27002: 5.23, 5.37, 8.1, 8.6, 8.14</v>
      </c>
    </row>
    <row r="41" spans="1:5" s="174" customFormat="1" ht="30" x14ac:dyDescent="0.25">
      <c r="A41" s="110">
        <v>40</v>
      </c>
      <c r="B41" s="111" t="str">
        <f>IFERROR(INDEX(vypocet_poradi!A:A,MATCH(opatreni_vysledne_poradi[[#This Row],['#n]],vypocet_poradi!D:D,0)),"")</f>
        <v>§13</v>
      </c>
      <c r="C41" s="105" t="str">
        <f>VLOOKUP($B41, 'Opatření popis souhrn'!$A$3:$D$125,2,FALSE)</f>
        <v>Akvizice, vývoj a údržba</v>
      </c>
      <c r="D41" s="106" t="str">
        <f>VLOOKUP($B41, 'Opatření popis souhrn'!$A$3:$D$125,3,FALSE)</f>
        <v>Opatření vyžadovaná vyhláškou č.82 NÚKIB</v>
      </c>
      <c r="E41" s="171" t="str">
        <f>VLOOKUP($B41, 'Opatření popis souhrn'!$A$3:$D$125,4,FALSE)</f>
        <v>Zahrnuje následnující opatření ISO 27002: 8.25, 8.26, 8.27, 8.28, 8.29, 8.30, 8.31</v>
      </c>
    </row>
    <row r="42" spans="1:5" s="174" customFormat="1" ht="30" x14ac:dyDescent="0.25">
      <c r="A42" s="110">
        <v>41</v>
      </c>
      <c r="B42" s="111" t="str">
        <f>IFERROR(INDEX(vypocet_poradi!A:A,MATCH(opatreni_vysledne_poradi[[#This Row],['#n]],vypocet_poradi!D:D,0)),"")</f>
        <v>§14</v>
      </c>
      <c r="C42" s="105" t="str">
        <f>VLOOKUP($B42, 'Opatření popis souhrn'!$A$3:$D$125,2,FALSE)</f>
        <v>Zvládání kybernetických bezpečnostních událostí a incidentů</v>
      </c>
      <c r="D42" s="106" t="str">
        <f>VLOOKUP($B42, 'Opatření popis souhrn'!$A$3:$D$125,3,FALSE)</f>
        <v>Opatření vyžadovaná vyhláškou č.82 NÚKIB</v>
      </c>
      <c r="E42" s="171" t="str">
        <f>VLOOKUP($B42, 'Opatření popis souhrn'!$A$3:$D$125,4,FALSE)</f>
        <v xml:space="preserve">Souvisí s následujícími opatřeními ISO 27002: 5.24, 5.25, 5.26, 5.27, 5.28, 5.29, </v>
      </c>
    </row>
    <row r="43" spans="1:5" s="174" customFormat="1" x14ac:dyDescent="0.25">
      <c r="A43" s="110">
        <v>42</v>
      </c>
      <c r="B43" s="111" t="str">
        <f>IFERROR(INDEX(vypocet_poradi!A:A,MATCH(opatreni_vysledne_poradi[[#This Row],['#n]],vypocet_poradi!D:D,0)),"")</f>
        <v>§16</v>
      </c>
      <c r="C43" s="105" t="str">
        <f>VLOOKUP($B43, 'Opatření popis souhrn'!$A$3:$D$125,2,FALSE)</f>
        <v>Audit kybernetické bezpečnosti</v>
      </c>
      <c r="D43" s="106" t="str">
        <f>VLOOKUP($B43, 'Opatření popis souhrn'!$A$3:$D$125,3,FALSE)</f>
        <v>Opatření vyžadovaná vyhláškou č.82 NÚKIB</v>
      </c>
      <c r="E43" s="171" t="str">
        <f>VLOOKUP($B43, 'Opatření popis souhrn'!$A$3:$D$125,4,FALSE)</f>
        <v>Souvisí s následujícími opatřeními ISO 27002: 5.35, 8.34</v>
      </c>
    </row>
    <row r="44" spans="1:5" s="174" customFormat="1" x14ac:dyDescent="0.25">
      <c r="A44" s="110">
        <v>43</v>
      </c>
      <c r="B44" s="111" t="str">
        <f>IFERROR(INDEX(vypocet_poradi!A:A,MATCH(opatreni_vysledne_poradi[[#This Row],['#n]],vypocet_poradi!D:D,0)),"")</f>
        <v>§20</v>
      </c>
      <c r="C44" s="105" t="str">
        <f>VLOOKUP($B44, 'Opatření popis souhrn'!$A$3:$D$125,2,FALSE)</f>
        <v>Řízení přístupových oprávnění</v>
      </c>
      <c r="D44" s="106" t="str">
        <f>VLOOKUP($B44, 'Opatření popis souhrn'!$A$3:$D$125,3,FALSE)</f>
        <v>Opatření vyžadovaná vyhláškou č.82 NÚKIB</v>
      </c>
      <c r="E44" s="171">
        <f>VLOOKUP($B44, 'Opatření popis souhrn'!$A$3:$D$125,4,FALSE)</f>
        <v>0</v>
      </c>
    </row>
    <row r="45" spans="1:5" s="174" customFormat="1" ht="30" x14ac:dyDescent="0.25">
      <c r="A45" s="110">
        <v>44</v>
      </c>
      <c r="B45" s="111" t="str">
        <f>IFERROR(INDEX(vypocet_poradi!A:A,MATCH(opatreni_vysledne_poradi[[#This Row],['#n]],vypocet_poradi!D:D,0)),"")</f>
        <v>§22</v>
      </c>
      <c r="C45" s="105" t="str">
        <f>VLOOKUP($B45, 'Opatření popis souhrn'!$A$3:$D$125,2,FALSE)</f>
        <v>Zaznamenávání událostí informačního a komunikačního systému, jeho uživatelů a administrátorů</v>
      </c>
      <c r="D45" s="106" t="str">
        <f>VLOOKUP($B45, 'Opatření popis souhrn'!$A$3:$D$125,3,FALSE)</f>
        <v>Opatření vyžadovaná vyhláškou č.82 NÚKIB</v>
      </c>
      <c r="E45" s="171" t="str">
        <f>VLOOKUP($B45, 'Opatření popis souhrn'!$A$3:$D$125,4,FALSE)</f>
        <v>Souvisí s následujícími opatřeními ISO 27002: 8.15, 8.16, 8.17</v>
      </c>
    </row>
    <row r="46" spans="1:5" s="174" customFormat="1" x14ac:dyDescent="0.25">
      <c r="A46" s="110">
        <v>45</v>
      </c>
      <c r="B46" s="111" t="str">
        <f>IFERROR(INDEX(vypocet_poradi!A:A,MATCH(opatreni_vysledne_poradi[[#This Row],['#n]],vypocet_poradi!D:D,0)),"")</f>
        <v>§23</v>
      </c>
      <c r="C46" s="105" t="str">
        <f>VLOOKUP($B46, 'Opatření popis souhrn'!$A$3:$D$125,2,FALSE)</f>
        <v>Detekce kybernetických bezpečnostních událostí</v>
      </c>
      <c r="D46" s="106" t="str">
        <f>VLOOKUP($B46, 'Opatření popis souhrn'!$A$3:$D$125,3,FALSE)</f>
        <v>Opatření vyžadovaná vyhláškou č.82 NÚKIB</v>
      </c>
      <c r="E46" s="171" t="str">
        <f>VLOOKUP($B46, 'Opatření popis souhrn'!$A$3:$D$125,4,FALSE)</f>
        <v>Souvisí s následujícími opatřeními ISO 27002: 8.15, 8.16, 8.18</v>
      </c>
    </row>
    <row r="47" spans="1:5" s="174" customFormat="1" ht="30" x14ac:dyDescent="0.25">
      <c r="A47" s="110">
        <v>46</v>
      </c>
      <c r="B47" s="111" t="str">
        <f>IFERROR(INDEX(vypocet_poradi!A:A,MATCH(opatreni_vysledne_poradi[[#This Row],['#n]],vypocet_poradi!D:D,0)),"")</f>
        <v>§24</v>
      </c>
      <c r="C47" s="105" t="str">
        <f>VLOOKUP($B47, 'Opatření popis souhrn'!$A$3:$D$125,2,FALSE)</f>
        <v>Sběr a vyhodnocování
kybernetických bezpečnostních událostí</v>
      </c>
      <c r="D47" s="106" t="str">
        <f>VLOOKUP($B47, 'Opatření popis souhrn'!$A$3:$D$125,3,FALSE)</f>
        <v>Opatření vyžadovaná vyhláškou č.82 NÚKIB</v>
      </c>
      <c r="E47" s="171" t="str">
        <f>VLOOKUP($B47, 'Opatření popis souhrn'!$A$3:$D$125,4,FALSE)</f>
        <v>Souvisí s následujícími opatřeními ISO 27002: 8.15, 8.16, 8.19</v>
      </c>
    </row>
    <row r="48" spans="1:5" s="174" customFormat="1" x14ac:dyDescent="0.25">
      <c r="A48" s="110">
        <v>47</v>
      </c>
      <c r="B48" s="111" t="str">
        <f>IFERROR(INDEX(vypocet_poradi!A:A,MATCH(opatreni_vysledne_poradi[[#This Row],['#n]],vypocet_poradi!D:D,0)),"")</f>
        <v>§28</v>
      </c>
      <c r="C48" s="105" t="str">
        <f>VLOOKUP($B48, 'Opatření popis souhrn'!$A$3:$D$125,2,FALSE)</f>
        <v>Průmyslové, řídicí a obdobné specifické systémy</v>
      </c>
      <c r="D48" s="106" t="str">
        <f>VLOOKUP($B48, 'Opatření popis souhrn'!$A$3:$D$125,3,FALSE)</f>
        <v>Opatření vyžadovaná vyhláškou č.82 NÚKIB</v>
      </c>
      <c r="E48" s="171" t="str">
        <f>VLOOKUP($B48, 'Opatření popis souhrn'!$A$3:$D$125,4,FALSE)</f>
        <v>-</v>
      </c>
    </row>
    <row r="49" spans="1:5" s="174" customFormat="1" ht="60" x14ac:dyDescent="0.25">
      <c r="A49" s="110">
        <v>48</v>
      </c>
      <c r="B49" s="111" t="str">
        <f>IFERROR(INDEX(vypocet_poradi!A:A,MATCH(opatreni_vysledne_poradi[[#This Row],['#n]],vypocet_poradi!D:D,0)),"")</f>
        <v>5.4</v>
      </c>
      <c r="C49" s="105" t="str">
        <f>VLOOKUP($B49, 'Opatření popis souhrn'!$A$3:$D$125,2,FALSE)</f>
        <v>Odpovědnosti vedení</v>
      </c>
      <c r="D49" s="106" t="str">
        <f>VLOOKUP($B49, 'Opatření popis souhrn'!$A$3:$D$125,3,FALSE)</f>
        <v>Vedení má vyžadovat, aby všichni pracovníci uplatňovali informační bezpečnost v souladu s vytvořenou politikou informační bezpečnosti, tematicky specifickými politikami a postupy organizace.</v>
      </c>
      <c r="E49" s="171" t="str">
        <f>VLOOKUP($B49, 'Opatření popis souhrn'!$A$3:$D$125,4,FALSE)</f>
        <v>Zajistit, aby vedení pochopilo svou roli v oblasti informační bezpečnosti a přijalo opatření s cílem zajistit, aby si všichni pracovníci byli vědomi svých odpovědností v oblasti informační bezpečnosti a aby tyto odpovědnosti plnili.</v>
      </c>
    </row>
    <row r="50" spans="1:5" s="174" customFormat="1" ht="60" x14ac:dyDescent="0.25">
      <c r="A50" s="110">
        <v>49</v>
      </c>
      <c r="B50" s="111" t="str">
        <f>IFERROR(INDEX(vypocet_poradi!A:A,MATCH(opatreni_vysledne_poradi[[#This Row],['#n]],vypocet_poradi!D:D,0)),"")</f>
        <v>5.15</v>
      </c>
      <c r="C50" s="105" t="str">
        <f>VLOOKUP($B50, 'Opatření popis souhrn'!$A$3:$D$125,2,FALSE)</f>
        <v>Řízení přístupu</v>
      </c>
      <c r="D50" s="106" t="str">
        <f>VLOOKUP($B50, 'Opatření popis souhrn'!$A$3:$D$125,3,FALSE)</f>
        <v>Pravidla pro řízení fyzického a logického přístupu k informacím a dalším souvisejícím aktivům mají být vytvořena a zavedena na základě požadavků vyplývajících z činnosti organizace a požadavků na informační bezpečnost.</v>
      </c>
      <c r="E50" s="171" t="str">
        <f>VLOOKUP($B50, 'Opatření popis souhrn'!$A$3:$D$125,4,FALSE)</f>
        <v>Zajistit oprávněný přístup a zabránit neoprávněnému přístupu k informacím a dalším souvisejícím aktivům.</v>
      </c>
    </row>
    <row r="51" spans="1:5" s="174" customFormat="1" ht="45" x14ac:dyDescent="0.25">
      <c r="A51" s="110">
        <v>50</v>
      </c>
      <c r="B51" s="111" t="str">
        <f>IFERROR(INDEX(vypocet_poradi!A:A,MATCH(opatreni_vysledne_poradi[[#This Row],['#n]],vypocet_poradi!D:D,0)),"")</f>
        <v>5.17</v>
      </c>
      <c r="C51" s="105" t="str">
        <f>VLOOKUP($B51, 'Opatření popis souhrn'!$A$3:$D$125,2,FALSE)</f>
        <v>Autentizační informace</v>
      </c>
      <c r="D51" s="106" t="str">
        <f>VLOOKUP($B51, 'Opatření popis souhrn'!$A$3:$D$125,3,FALSE)</f>
        <v>Přidělování a management autentizačních informací mají být řízeny řídícím procesem, včetně poradenství pracovníkům ohledně vhodného zacházení s autentizačními informacemi.</v>
      </c>
      <c r="E51" s="171" t="str">
        <f>VLOOKUP($B51, 'Opatření popis souhrn'!$A$3:$D$125,4,FALSE)</f>
        <v>Zajistit správnou autentizaci entity a zabránit selhání autentizačních procesů.</v>
      </c>
    </row>
    <row r="52" spans="1:5" s="174" customFormat="1" ht="45" x14ac:dyDescent="0.25">
      <c r="A52" s="110">
        <v>51</v>
      </c>
      <c r="B52" s="111" t="str">
        <f>IFERROR(INDEX(vypocet_poradi!A:A,MATCH(opatreni_vysledne_poradi[[#This Row],['#n]],vypocet_poradi!D:D,0)),"")</f>
        <v>5.20</v>
      </c>
      <c r="C52" s="105" t="str">
        <f>VLOOKUP($B52, 'Opatření popis souhrn'!$A$3:$D$125,2,FALSE)</f>
        <v>Řešení informační bezpečnosti v dohodách s dodavateli</v>
      </c>
      <c r="D52" s="106" t="str">
        <f>VLOOKUP($B52, 'Opatření popis souhrn'!$A$3:$D$125,3,FALSE)</f>
        <v>Příslušné požadavky na informační bezpečnost mají být stanoveny a dohodnuty s každým dodavatelem na základět ypu dodavatelského vztahu.</v>
      </c>
      <c r="E52" s="171" t="str">
        <f>VLOOKUP($B52, 'Opatření popis souhrn'!$A$3:$D$125,4,FALSE)</f>
        <v>Udržovat dohodnutou úroveň informační bezpečnosti v dodavatelských vztazích</v>
      </c>
    </row>
    <row r="53" spans="1:5" s="174" customFormat="1" ht="60" x14ac:dyDescent="0.25">
      <c r="A53" s="110">
        <v>52</v>
      </c>
      <c r="B53" s="111" t="str">
        <f>IFERROR(INDEX(vypocet_poradi!A:A,MATCH(opatreni_vysledne_poradi[[#This Row],['#n]],vypocet_poradi!D:D,0)),"")</f>
        <v>6.4</v>
      </c>
      <c r="C53" s="105" t="str">
        <f>VLOOKUP($B53, 'Opatření popis souhrn'!$A$3:$D$125,2,FALSE)</f>
        <v>Disciplinární řízení</v>
      </c>
      <c r="D53" s="106" t="str">
        <f>VLOOKUP($B53, 'Opatření popis souhrn'!$A$3:$D$125,3,FALSE)</f>
        <v>Měl by být formalizován a oznámen disciplinární postup pro přijímání opatření vůči pracovníkům a dalším příslušným zainteresovaným stranám, které se dopustily porušení politiky informační bezpečnosti.</v>
      </c>
      <c r="E53" s="171" t="str">
        <f>VLOOKUP($B53, 'Opatření popis souhrn'!$A$3:$D$125,4,FALSE)</f>
        <v>Zajistit, aby pracovníci a další příslušné zainteresované strany chápali důsledky porušení politiky informační bezpečnosti, odrazovat pracovníky a další příslušné zainteresované strany, které se porušení dopustily, a vhodně s nimi jednat.</v>
      </c>
    </row>
    <row r="54" spans="1:5" s="174" customFormat="1" ht="60" x14ac:dyDescent="0.25">
      <c r="A54" s="110">
        <v>53</v>
      </c>
      <c r="B54" s="111" t="str">
        <f>IFERROR(INDEX(vypocet_poradi!A:A,MATCH(opatreni_vysledne_poradi[[#This Row],['#n]],vypocet_poradi!D:D,0)),"")</f>
        <v>6.5</v>
      </c>
      <c r="C54" s="105" t="str">
        <f>VLOOKUP($B54, 'Opatření popis souhrn'!$A$3:$D$125,2,FALSE)</f>
        <v>Odpovědnosti po ukončení nebo změně pracovního poměru</v>
      </c>
      <c r="D54" s="106" t="str">
        <f>VLOOKUP($B54, 'Opatření popis souhrn'!$A$3:$D$125,3,FALSE)</f>
        <v>Odpovědnosti a povinnosti v oblasti informační bezpečnosti, které zůstávají v platnosti i po ukončení nebo změně pracovního poměru, mají být definovány, prosazovány a sdělovány příslušným pracovníkům a dalším zainteresovaným stranám.</v>
      </c>
      <c r="E54" s="171" t="str">
        <f>VLOOKUP($B54, 'Opatření popis souhrn'!$A$3:$D$125,4,FALSE)</f>
        <v>Chránit zájmy organizace v rámci procesu změny nebo ukončení pracovního poměru nebo smlouvy.</v>
      </c>
    </row>
    <row r="55" spans="1:5" s="174" customFormat="1" ht="60" x14ac:dyDescent="0.25">
      <c r="A55" s="110">
        <v>54</v>
      </c>
      <c r="B55" s="111" t="str">
        <f>IFERROR(INDEX(vypocet_poradi!A:A,MATCH(opatreni_vysledne_poradi[[#This Row],['#n]],vypocet_poradi!D:D,0)),"")</f>
        <v>6.6</v>
      </c>
      <c r="C55" s="105" t="str">
        <f>VLOOKUP($B55, 'Opatření popis souhrn'!$A$3:$D$125,2,FALSE)</f>
        <v>Dohody o důvěrnosti nebo mlčenlivosti</v>
      </c>
      <c r="D55" s="106" t="str">
        <f>VLOOKUP($B55, 'Opatření popis souhrn'!$A$3:$D$125,3,FALSE)</f>
        <v>Mají být identifikovány, zdokumentovány, pravidelně přezkoumávány a podepsány pracovníky a dalšími příslušnými zainteresovanými stranami dohody odůvěrnosti nebo mlčenlivosti, které odrážejí potřeby organizace v oblasti ochrany informací.</v>
      </c>
      <c r="E55" s="171" t="str">
        <f>VLOOKUP($B55, 'Opatření popis souhrn'!$A$3:$D$125,4,FALSE)</f>
        <v>Zachování důvěrnosti informací, ke kterým mají přístup pracovníci nebo externí strany.</v>
      </c>
    </row>
    <row r="56" spans="1:5" s="174" customFormat="1" ht="45" x14ac:dyDescent="0.25">
      <c r="A56" s="110">
        <v>55</v>
      </c>
      <c r="B56" s="111" t="str">
        <f>IFERROR(INDEX(vypocet_poradi!A:A,MATCH(opatreni_vysledne_poradi[[#This Row],['#n]],vypocet_poradi!D:D,0)),"")</f>
        <v>7.3</v>
      </c>
      <c r="C56" s="105" t="str">
        <f>VLOOKUP($B56, 'Opatření popis souhrn'!$A$3:$D$125,2,FALSE)</f>
        <v>Zabezpečení kanceláří, místností a vybavení</v>
      </c>
      <c r="D56" s="106" t="str">
        <f>VLOOKUP($B56, 'Opatření popis souhrn'!$A$3:$D$125,3,FALSE)</f>
        <v>Mají být navržena a zavedena opatření pro fyzickou bezpečnost kanceláří, místností a vybavení.</v>
      </c>
      <c r="E56" s="171" t="str">
        <f>VLOOKUP($B56, 'Opatření popis souhrn'!$A$3:$D$125,4,FALSE)</f>
        <v>Zabránit neoprávněnému fyzickému přístupu, poškození a narušení informací a dalších souvisejících aktiv organizace v kancelářích, místnostech a vybaveních.</v>
      </c>
    </row>
    <row r="57" spans="1:5" s="174" customFormat="1" ht="45" x14ac:dyDescent="0.25">
      <c r="A57" s="110">
        <v>56</v>
      </c>
      <c r="B57" s="111" t="str">
        <f>IFERROR(INDEX(vypocet_poradi!A:A,MATCH(opatreni_vysledne_poradi[[#This Row],['#n]],vypocet_poradi!D:D,0)),"")</f>
        <v>8.5</v>
      </c>
      <c r="C57" s="105" t="str">
        <f>VLOOKUP($B57, 'Opatření popis souhrn'!$A$3:$D$125,2,FALSE)</f>
        <v>Bezpečná autentizace</v>
      </c>
      <c r="D57" s="106" t="str">
        <f>VLOOKUP($B57, 'Opatření popis souhrn'!$A$3:$D$125,3,FALSE)</f>
        <v>Technologie a postupy bezpečné autentizace mají být implementovány na základě omezení přístupu k informacím a tematicky specifické politiky řízení přístupu.</v>
      </c>
      <c r="E57" s="171" t="str">
        <f>VLOOKUP($B57, 'Opatření popis souhrn'!$A$3:$D$125,4,FALSE)</f>
        <v>Zajištění bezpečné autentizace uživatele nebo subjektu při udělování přístupu k systémům, aplikacím a službám.</v>
      </c>
    </row>
    <row r="58" spans="1:5" s="174" customFormat="1" ht="45" x14ac:dyDescent="0.25">
      <c r="A58" s="110">
        <v>57</v>
      </c>
      <c r="B58" s="111" t="str">
        <f>IFERROR(INDEX(vypocet_poradi!A:A,MATCH(opatreni_vysledne_poradi[[#This Row],['#n]],vypocet_poradi!D:D,0)),"")</f>
        <v>8.12</v>
      </c>
      <c r="C58" s="105" t="str">
        <f>VLOOKUP($B58, 'Opatření popis souhrn'!$A$3:$D$125,2,FALSE)</f>
        <v>Prevence úniku dat</v>
      </c>
      <c r="D58" s="106" t="str">
        <f>VLOOKUP($B58, 'Opatření popis souhrn'!$A$3:$D$125,3,FALSE)</f>
        <v>Opatření pro prevenci úniku dat mají být aplikována na systémy, sítě a jakákoliv další zařízení, která zpracovávají, ukládají nebo přenášejí citlivé informace.</v>
      </c>
      <c r="E58" s="171" t="str">
        <f>VLOOKUP($B58, 'Opatření popis souhrn'!$A$3:$D$125,4,FALSE)</f>
        <v>Odhalit a zabránit neoprávněnému vyzrazení a získání informací jednotlivci nebo systémy.</v>
      </c>
    </row>
    <row r="59" spans="1:5" s="174" customFormat="1" ht="30" x14ac:dyDescent="0.25">
      <c r="A59" s="110">
        <v>58</v>
      </c>
      <c r="B59" s="111" t="str">
        <f>IFERROR(INDEX(vypocet_poradi!A:A,MATCH(opatreni_vysledne_poradi[[#This Row],['#n]],vypocet_poradi!D:D,0)),"")</f>
        <v>8.19</v>
      </c>
      <c r="C59" s="105" t="str">
        <f>VLOOKUP($B59, 'Opatření popis souhrn'!$A$3:$D$125,2,FALSE)</f>
        <v>Instalace softwaru na provozních systémech</v>
      </c>
      <c r="D59" s="106" t="str">
        <f>VLOOKUP($B59, 'Opatření popis souhrn'!$A$3:$D$125,3,FALSE)</f>
        <v>Mají být zavedeny postupy a opatření pro bezpečný management instalace softwaru v provozních systémech.</v>
      </c>
      <c r="E59" s="171" t="str">
        <f>VLOOKUP($B59, 'Opatření popis souhrn'!$A$3:$D$125,4,FALSE)</f>
        <v>Zajistit integritu provozních systémů a zabránit zneužití technických zranitelností.</v>
      </c>
    </row>
    <row r="60" spans="1:5" s="174" customFormat="1" ht="30" x14ac:dyDescent="0.25">
      <c r="A60" s="110">
        <v>59</v>
      </c>
      <c r="B60" s="111" t="str">
        <f>IFERROR(INDEX(vypocet_poradi!A:A,MATCH(opatreni_vysledne_poradi[[#This Row],['#n]],vypocet_poradi!D:D,0)),"")</f>
        <v>8.29</v>
      </c>
      <c r="C60" s="105" t="str">
        <f>VLOOKUP($B60, 'Opatření popis souhrn'!$A$3:$D$125,2,FALSE)</f>
        <v>Testování bezpečnosti při vývoji a akceptaci</v>
      </c>
      <c r="D60" s="106" t="str">
        <f>VLOOKUP($B60, 'Opatření popis souhrn'!$A$3:$D$125,3,FALSE)</f>
        <v>Procesy testování bezpečnosti mají být definovány a zavedeny v rámci životního cyklu vývoje.</v>
      </c>
      <c r="E60" s="171" t="str">
        <f>VLOOKUP($B60, 'Opatření popis souhrn'!$A$3:$D$125,4,FALSE)</f>
        <v>Ověřit, zda jsou při nasazení aplikací nebo kódu do produkčního prostředí splněny požadavky na informační bezpečnost.</v>
      </c>
    </row>
    <row r="61" spans="1:5" s="174" customFormat="1" ht="30" x14ac:dyDescent="0.25">
      <c r="A61" s="110">
        <v>60</v>
      </c>
      <c r="B61" s="111" t="str">
        <f>IFERROR(INDEX(vypocet_poradi!A:A,MATCH(opatreni_vysledne_poradi[[#This Row],['#n]],vypocet_poradi!D:D,0)),"")</f>
        <v>8.31</v>
      </c>
      <c r="C61" s="105" t="str">
        <f>VLOOKUP($B61, 'Opatření popis souhrn'!$A$3:$D$125,2,FALSE)</f>
        <v>Oddělení prostředí vývoje, testování a produkce</v>
      </c>
      <c r="D61" s="106" t="str">
        <f>VLOOKUP($B61, 'Opatření popis souhrn'!$A$3:$D$125,3,FALSE)</f>
        <v>Vývojová, testovací a produkční prostředí mají být oddělena a zabezpečena.</v>
      </c>
      <c r="E61" s="171" t="str">
        <f>VLOOKUP($B61, 'Opatření popis souhrn'!$A$3:$D$125,4,FALSE)</f>
        <v>Chránit produkční prostředí a data před ohrožením vývojovými a testovacími činnostmi.</v>
      </c>
    </row>
    <row r="62" spans="1:5" s="174" customFormat="1" ht="45" x14ac:dyDescent="0.25">
      <c r="A62" s="110">
        <v>61</v>
      </c>
      <c r="B62" s="111" t="str">
        <f>IFERROR(INDEX(vypocet_poradi!A:A,MATCH(opatreni_vysledne_poradi[[#This Row],['#n]],vypocet_poradi!D:D,0)),"")</f>
        <v>8.34</v>
      </c>
      <c r="C62" s="105" t="str">
        <f>VLOOKUP($B62, 'Opatření popis souhrn'!$A$3:$D$125,2,FALSE)</f>
        <v>Ochrana informačních systémů během auditního testování</v>
      </c>
      <c r="D62" s="106" t="str">
        <f>VLOOKUP($B62, 'Opatření popis souhrn'!$A$3:$D$125,3,FALSE)</f>
        <v>Auditní testy a další ověřovací činnosti zahrnující posouzení provozních systémů mají být naplánovány a odsouhlaseny testovací entitou a příslušným vedením.</v>
      </c>
      <c r="E62" s="171" t="str">
        <f>VLOOKUP($B62, 'Opatření popis souhrn'!$A$3:$D$125,4,FALSE)</f>
        <v>Minimalizovat dopad auditů a dalších ověřovacích činností na provozní systémy a procesy vyplývající z činnosti organizace.</v>
      </c>
    </row>
    <row r="63" spans="1:5" s="174" customFormat="1" ht="30" x14ac:dyDescent="0.25">
      <c r="A63" s="110">
        <v>62</v>
      </c>
      <c r="B63" s="111" t="str">
        <f>IFERROR(INDEX(vypocet_poradi!A:A,MATCH(opatreni_vysledne_poradi[[#This Row],['#n]],vypocet_poradi!D:D,0)),"")</f>
        <v>§12</v>
      </c>
      <c r="C63" s="105" t="str">
        <f>VLOOKUP($B63, 'Opatření popis souhrn'!$A$3:$D$125,2,FALSE)</f>
        <v>Řízení přístupu</v>
      </c>
      <c r="D63" s="106" t="str">
        <f>VLOOKUP($B63, 'Opatření popis souhrn'!$A$3:$D$125,3,FALSE)</f>
        <v>Opatření vyžadovaná vyhláškou č.82 NÚKIB</v>
      </c>
      <c r="E63" s="171" t="str">
        <f>VLOOKUP($B63, 'Opatření popis souhrn'!$A$3:$D$125,4,FALSE)</f>
        <v>Souvisí s následujícími opatřeními ISO 27002: 5.15, 5.17, 5.18, 8.2, 8.3, 8.4</v>
      </c>
    </row>
    <row r="64" spans="1:5" s="174" customFormat="1" x14ac:dyDescent="0.25">
      <c r="A64" s="110">
        <v>63</v>
      </c>
      <c r="B64" s="111" t="str">
        <f>IFERROR(INDEX(vypocet_poradi!A:A,MATCH(opatreni_vysledne_poradi[[#This Row],['#n]],vypocet_poradi!D:D,0)),"")</f>
        <v>§17</v>
      </c>
      <c r="C64" s="105" t="str">
        <f>VLOOKUP($B64, 'Opatření popis souhrn'!$A$3:$D$125,2,FALSE)</f>
        <v>Fyzická bezpečnost</v>
      </c>
      <c r="D64" s="106" t="str">
        <f>VLOOKUP($B64, 'Opatření popis souhrn'!$A$3:$D$125,3,FALSE)</f>
        <v>Opatření vyžadovaná vyhláškou č.82 NÚKIB</v>
      </c>
      <c r="E64" s="171" t="str">
        <f>VLOOKUP($B64, 'Opatření popis souhrn'!$A$3:$D$125,4,FALSE)</f>
        <v>Souvisí s následujícími opatřeními ISO 27002: 7.1 - 7.14</v>
      </c>
    </row>
    <row r="65" spans="1:5" s="174" customFormat="1" x14ac:dyDescent="0.25">
      <c r="A65" s="110">
        <v>64</v>
      </c>
      <c r="B65" s="111" t="str">
        <f>IFERROR(INDEX(vypocet_poradi!A:A,MATCH(opatreni_vysledne_poradi[[#This Row],['#n]],vypocet_poradi!D:D,0)),"")</f>
        <v>§19</v>
      </c>
      <c r="C65" s="105" t="str">
        <f>VLOOKUP($B65, 'Opatření popis souhrn'!$A$3:$D$125,2,FALSE)</f>
        <v>Správa a ověřování identit</v>
      </c>
      <c r="D65" s="106" t="str">
        <f>VLOOKUP($B65, 'Opatření popis souhrn'!$A$3:$D$125,3,FALSE)</f>
        <v>Opatření vyžadovaná vyhláškou č.82 NÚKIB</v>
      </c>
      <c r="E65" s="171" t="str">
        <f>VLOOKUP($B65, 'Opatření popis souhrn'!$A$3:$D$125,4,FALSE)</f>
        <v>Souvisí s následujícími opatřeními ISO 27002: 8.2, 8.5</v>
      </c>
    </row>
    <row r="66" spans="1:5" s="174" customFormat="1" ht="45" x14ac:dyDescent="0.25">
      <c r="A66" s="110">
        <v>65</v>
      </c>
      <c r="B66" s="111" t="str">
        <f>IFERROR(INDEX(vypocet_poradi!A:A,MATCH(opatreni_vysledne_poradi[[#This Row],['#n]],vypocet_poradi!D:D,0)),"")</f>
        <v>5.10</v>
      </c>
      <c r="C66" s="105" t="str">
        <f>VLOOKUP($B66, 'Opatření popis souhrn'!$A$3:$D$125,2,FALSE)</f>
        <v>Přípustné používání informací a dalších souvisejících aktiv</v>
      </c>
      <c r="D66" s="106" t="str">
        <f>VLOOKUP($B66, 'Opatření popis souhrn'!$A$3:$D$125,3,FALSE)</f>
        <v>Mají být identifikována, dokumentována a zavedena pravidla pro přípustné používání informací a dalších souvisejících aktiv a postupy pro nakládání s nimi.</v>
      </c>
      <c r="E66" s="171" t="str">
        <f>VLOOKUP($B66, 'Opatření popis souhrn'!$A$3:$D$125,4,FALSE)</f>
        <v>Zajistit, aby byly informace a další související aktiva přiměřeně chráněny, používány, a aby s nimi bylo vhodně nakládáno.</v>
      </c>
    </row>
    <row r="67" spans="1:5" s="174" customFormat="1" ht="45" x14ac:dyDescent="0.25">
      <c r="A67" s="110">
        <v>66</v>
      </c>
      <c r="B67" s="111" t="str">
        <f>IFERROR(INDEX(vypocet_poradi!A:A,MATCH(opatreni_vysledne_poradi[[#This Row],['#n]],vypocet_poradi!D:D,0)),"")</f>
        <v>5.12</v>
      </c>
      <c r="C67" s="105" t="str">
        <f>VLOOKUP($B67, 'Opatření popis souhrn'!$A$3:$D$125,2,FALSE)</f>
        <v>Klasifikace informací</v>
      </c>
      <c r="D67" s="106" t="str">
        <f>VLOOKUP($B67, 'Opatření popis souhrn'!$A$3:$D$125,3,FALSE)</f>
        <v>Informace mají být klasifikovány podle potřeb organizace v oblasti informační bezpečnosti na základě důvěrnosti, integrity, dostupnosti a požadavků příslušných zainteresovaných stran.</v>
      </c>
      <c r="E67" s="171" t="str">
        <f>VLOOKUP($B67, 'Opatření popis souhrn'!$A$3:$D$125,4,FALSE)</f>
        <v>Zajistit identifikaci a porozumění potřebám ochrany informací v souladu s jejich významem pro organizaci.</v>
      </c>
    </row>
    <row r="68" spans="1:5" s="174" customFormat="1" ht="45" x14ac:dyDescent="0.25">
      <c r="A68" s="110">
        <v>67</v>
      </c>
      <c r="B68" s="111" t="str">
        <f>IFERROR(INDEX(vypocet_poradi!A:A,MATCH(opatreni_vysledne_poradi[[#This Row],['#n]],vypocet_poradi!D:D,0)),"")</f>
        <v>5.13</v>
      </c>
      <c r="C68" s="105" t="str">
        <f>VLOOKUP($B68, 'Opatření popis souhrn'!$A$3:$D$125,2,FALSE)</f>
        <v>Označování informací</v>
      </c>
      <c r="D68" s="106" t="str">
        <f>VLOOKUP($B68, 'Opatření popis souhrn'!$A$3:$D$125,3,FALSE)</f>
        <v>Má být vypracován vhodný soubor postupů pro označování informací a zaveden v souladu se systémem klasifikace informací přijatým organizací.</v>
      </c>
      <c r="E68" s="171" t="str">
        <f>VLOOKUP($B68, 'Opatření popis souhrn'!$A$3:$D$125,4,FALSE)</f>
        <v>Usnadnit komunikaci klasifikace informací a podpořit automatizaci zpracování a managementu informací.</v>
      </c>
    </row>
    <row r="69" spans="1:5" s="174" customFormat="1" ht="45" x14ac:dyDescent="0.25">
      <c r="A69" s="110">
        <v>68</v>
      </c>
      <c r="B69" s="111" t="str">
        <f>IFERROR(INDEX(vypocet_poradi!A:A,MATCH(opatreni_vysledne_poradi[[#This Row],['#n]],vypocet_poradi!D:D,0)),"")</f>
        <v>5.21</v>
      </c>
      <c r="C69" s="105" t="str">
        <f>VLOOKUP($B69, 'Opatření popis souhrn'!$A$3:$D$125,2,FALSE)</f>
        <v>Management informační bezpečnosti v dodavatelském řetězci ICT</v>
      </c>
      <c r="D69" s="106" t="str">
        <f>VLOOKUP($B69, 'Opatření popis souhrn'!$A$3:$D$125,3,FALSE)</f>
        <v>Mají být definovány a zavedeny procesy a postupy pro management rizik informační bezpečnosti spojených s dodavatelským řetězcem produktů a služeb ICT.</v>
      </c>
      <c r="E69" s="171" t="str">
        <f>VLOOKUP($B69, 'Opatření popis souhrn'!$A$3:$D$125,4,FALSE)</f>
        <v>Udržovat dohodnutou úroveň informační bezpečnosti ve vztazích s dodavateli.</v>
      </c>
    </row>
    <row r="70" spans="1:5" s="174" customFormat="1" ht="45" x14ac:dyDescent="0.25">
      <c r="A70" s="110">
        <v>69</v>
      </c>
      <c r="B70" s="111" t="str">
        <f>IFERROR(INDEX(vypocet_poradi!A:A,MATCH(opatreni_vysledne_poradi[[#This Row],['#n]],vypocet_poradi!D:D,0)),"")</f>
        <v>5.34</v>
      </c>
      <c r="C70" s="105" t="str">
        <f>VLOOKUP($B70, 'Opatření popis souhrn'!$A$3:$D$125,2,FALSE)</f>
        <v>Soukromí a ochrana PII</v>
      </c>
      <c r="D70" s="106" t="str">
        <f>VLOOKUP($B70, 'Opatření popis souhrn'!$A$3:$D$125,3,FALSE)</f>
        <v>Organizace má identifikovat a splnit požadavky týkající se zachování soukromí a ochrany PII v souladu s platnými zákony a předpisy a smluvními požadavky.</v>
      </c>
      <c r="E70" s="171" t="str">
        <f>VLOOKUP($B70, 'Opatření popis souhrn'!$A$3:$D$125,4,FALSE)</f>
        <v>Zajistit soulad se zákonnými, statutárními, regulatorními a smluvními požadavky souvisejícími s aspekty informační bezpečnosti při ochraně PII.</v>
      </c>
    </row>
    <row r="71" spans="1:5" s="174" customFormat="1" ht="45" x14ac:dyDescent="0.25">
      <c r="A71" s="110">
        <v>70</v>
      </c>
      <c r="B71" s="111" t="str">
        <f>IFERROR(INDEX(vypocet_poradi!A:A,MATCH(opatreni_vysledne_poradi[[#This Row],['#n]],vypocet_poradi!D:D,0)),"")</f>
        <v>5.36</v>
      </c>
      <c r="C71" s="105" t="str">
        <f>VLOOKUP($B71, 'Opatření popis souhrn'!$A$3:$D$125,2,FALSE)</f>
        <v>Dodržování politik, pravidel a norem pro informační bezpečnost</v>
      </c>
      <c r="D71" s="106" t="str">
        <f>VLOOKUP($B71, 'Opatření popis souhrn'!$A$3:$D$125,3,FALSE)</f>
        <v>Dodržování politik informační bezpečnosti organizace, tematicky specifických politik, pravidel a standardů má být pravidelně přezkoumáváno.</v>
      </c>
      <c r="E71" s="171" t="str">
        <f>VLOOKUP($B71, 'Opatření popis souhrn'!$A$3:$D$125,4,FALSE)</f>
        <v>Zajistit, aby informační bezpečnost byla zavedena a provozována v souladu s politikou informační bezpečnosti organizace, tematicky specifickými politikami, pravidly a standardy.</v>
      </c>
    </row>
    <row r="72" spans="1:5" s="174" customFormat="1" ht="75" x14ac:dyDescent="0.25">
      <c r="A72" s="110">
        <v>71</v>
      </c>
      <c r="B72" s="111" t="str">
        <f>IFERROR(INDEX(vypocet_poradi!A:A,MATCH(opatreni_vysledne_poradi[[#This Row],['#n]],vypocet_poradi!D:D,0)),"")</f>
        <v>6.1</v>
      </c>
      <c r="C72" s="105" t="str">
        <f>VLOOKUP($B72, 'Opatření popis souhrn'!$A$3:$D$125,2,FALSE)</f>
        <v>Prověřování</v>
      </c>
      <c r="D72" s="106" t="str">
        <f>VLOOKUP($B72, 'Opatření popis souhrn'!$A$3:$D$125,3,FALSE)</f>
        <v>Prověřování minulosti všech uchazečů, kteří se chtějí stát pracovníky, má být prováděno před nástupem do organizace a průběžně s ohledem na platné zákony, předpisy a etiku a mělo by být úměrné požadavkům vyplývajícím z činnosti organizace, klasifikaci informací, které mají být zpřístupněny, a vnímaným rizikům.</v>
      </c>
      <c r="E72" s="171" t="str">
        <f>VLOOKUP($B72, 'Opatření popis souhrn'!$A$3:$D$125,4,FALSE)</f>
        <v>Zajistit, aby všichni pracovníci byli způsobilí a vhodní pro role, pro které jsou zvažováni, a aby zůstali způsobilí a vhodní i v průběhu jejich zaměstnání.</v>
      </c>
    </row>
    <row r="73" spans="1:5" s="174" customFormat="1" ht="30" x14ac:dyDescent="0.25">
      <c r="A73" s="110">
        <v>72</v>
      </c>
      <c r="B73" s="111" t="str">
        <f>IFERROR(INDEX(vypocet_poradi!A:A,MATCH(opatreni_vysledne_poradi[[#This Row],['#n]],vypocet_poradi!D:D,0)),"")</f>
        <v>6.2</v>
      </c>
      <c r="C73" s="105" t="str">
        <f>VLOOKUP($B73, 'Opatření popis souhrn'!$A$3:$D$125,2,FALSE)</f>
        <v>Podmínky pracovního poměru</v>
      </c>
      <c r="D73" s="106" t="str">
        <f>VLOOKUP($B73, 'Opatření popis souhrn'!$A$3:$D$125,3,FALSE)</f>
        <v>V pracovních smlouvách má být uvedena odpovědnost pracovníků a organizace za informační bezpečnost.</v>
      </c>
      <c r="E73" s="171" t="str">
        <f>VLOOKUP($B73, 'Opatření popis souhrn'!$A$3:$D$125,4,FALSE)</f>
        <v>Zajistit, aby pracovníci rozuměli svým odpovědnostem v oblasti informační bezpečnosti v rámci rolí, pro které jsou zvažováni.</v>
      </c>
    </row>
    <row r="74" spans="1:5" s="174" customFormat="1" ht="45" x14ac:dyDescent="0.25">
      <c r="A74" s="110">
        <v>73</v>
      </c>
      <c r="B74" s="111" t="str">
        <f>IFERROR(INDEX(vypocet_poradi!A:A,MATCH(opatreni_vysledne_poradi[[#This Row],['#n]],vypocet_poradi!D:D,0)),"")</f>
        <v>7.6</v>
      </c>
      <c r="C74" s="105" t="str">
        <f>VLOOKUP($B74, 'Opatření popis souhrn'!$A$3:$D$125,2,FALSE)</f>
        <v>Práce v zabezpečených oblastech</v>
      </c>
      <c r="D74" s="106" t="str">
        <f>VLOOKUP($B74, 'Opatření popis souhrn'!$A$3:$D$125,3,FALSE)</f>
        <v>Mají být navržena a zavedena bezpečnostní opatření pro práci v zabezpečených oblastech.</v>
      </c>
      <c r="E74" s="171" t="str">
        <f>VLOOKUP($B74, 'Opatření popis souhrn'!$A$3:$D$125,4,FALSE)</f>
        <v>Chránit informace a další související aktiva v zabezpečených oblastech před poškozením a neoprávněným zásahem ze strany pracovníků pracujících v těchto oblastech.</v>
      </c>
    </row>
    <row r="75" spans="1:5" s="174" customFormat="1" ht="45" x14ac:dyDescent="0.25">
      <c r="A75" s="110">
        <v>74</v>
      </c>
      <c r="B75" s="111" t="str">
        <f>IFERROR(INDEX(vypocet_poradi!A:A,MATCH(opatreni_vysledne_poradi[[#This Row],['#n]],vypocet_poradi!D:D,0)),"")</f>
        <v>7.7</v>
      </c>
      <c r="C75" s="105" t="str">
        <f>VLOOKUP($B75, 'Opatření popis souhrn'!$A$3:$D$125,2,FALSE)</f>
        <v>Prázdný stůl a prázdná obrazovka</v>
      </c>
      <c r="D75" s="106" t="str">
        <f>VLOOKUP($B75, 'Opatření popis souhrn'!$A$3:$D$125,3,FALSE)</f>
        <v>U vybavení pro zpracování informací mají být stanovena a náležitě vynucována pravidla prázdného stolu pro papírová media a přenosná paměťová média a pravidla prázdné obrazovky.</v>
      </c>
      <c r="E75" s="171" t="str">
        <f>VLOOKUP($B75, 'Opatření popis souhrn'!$A$3:$D$125,4,FALSE)</f>
        <v>Snížení rizika neoprávněného přístupu, ztráty a poškození informací na stolech, obrazovkách a dalších přístupných místech během běžné pracovní doby i mimo ni.</v>
      </c>
    </row>
    <row r="76" spans="1:5" s="174" customFormat="1" ht="45" x14ac:dyDescent="0.25">
      <c r="A76" s="110">
        <v>75</v>
      </c>
      <c r="B76" s="111" t="str">
        <f>IFERROR(INDEX(vypocet_poradi!A:A,MATCH(opatreni_vysledne_poradi[[#This Row],['#n]],vypocet_poradi!D:D,0)),"")</f>
        <v>7.12</v>
      </c>
      <c r="C76" s="105" t="str">
        <f>VLOOKUP($B76, 'Opatření popis souhrn'!$A$3:$D$125,2,FALSE)</f>
        <v>Bezpečnost kabelových rozvodů</v>
      </c>
      <c r="D76" s="106" t="str">
        <f>VLOOKUP($B76, 'Opatření popis souhrn'!$A$3:$D$125,3,FALSE)</f>
        <v>Kabely přenášející napájení, data nebo podpůrné informační služby mají být chráněny před odposloucháváním, rušením nebo poškozením.</v>
      </c>
      <c r="E76" s="171" t="str">
        <f>VLOOKUP($B76, 'Opatření popis souhrn'!$A$3:$D$125,4,FALSE)</f>
        <v>Zabránit ztrátě, poškození, krádeži nebo kompromitaci informací a dalších souvisejících aktiv a přerušení činností organizace v souvislosti s kabeláží pro napájení a komunikaci.</v>
      </c>
    </row>
    <row r="77" spans="1:5" s="174" customFormat="1" ht="60" x14ac:dyDescent="0.25">
      <c r="A77" s="110">
        <v>76</v>
      </c>
      <c r="B77" s="111" t="str">
        <f>IFERROR(INDEX(vypocet_poradi!A:A,MATCH(opatreni_vysledne_poradi[[#This Row],['#n]],vypocet_poradi!D:D,0)),"")</f>
        <v>7.14</v>
      </c>
      <c r="C77" s="105" t="str">
        <f>VLOOKUP($B77, 'Opatření popis souhrn'!$A$3:$D$125,2,FALSE)</f>
        <v>Bezpečná likvidace nebo opakované použití zařízení</v>
      </c>
      <c r="D77" s="106" t="str">
        <f>VLOOKUP($B77, 'Opatření popis souhrn'!$A$3:$D$125,3,FALSE)</f>
        <v>Části zařízení obsahující paměťová média mají být prověřeny s cílem zajistit, aby byla před likvidací nebo opakovaném použití odstraněna nebo bezpečně přepsána všechna citlivá data a licencovaný software.</v>
      </c>
      <c r="E77" s="171" t="str">
        <f>VLOOKUP($B77, 'Opatření popis souhrn'!$A$3:$D$125,4,FALSE)</f>
        <v>Zabránit úniku informací ze zařízení, které má být zlikvidováno nebo opětovně použito</v>
      </c>
    </row>
    <row r="78" spans="1:5" s="174" customFormat="1" ht="45" x14ac:dyDescent="0.25">
      <c r="A78" s="110">
        <v>77</v>
      </c>
      <c r="B78" s="111" t="str">
        <f>IFERROR(INDEX(vypocet_poradi!A:A,MATCH(opatreni_vysledne_poradi[[#This Row],['#n]],vypocet_poradi!D:D,0)),"")</f>
        <v>8.1</v>
      </c>
      <c r="C78" s="105" t="str">
        <f>VLOOKUP($B78, 'Opatření popis souhrn'!$A$3:$D$125,2,FALSE)</f>
        <v>Koncová zařízení uživatele</v>
      </c>
      <c r="D78" s="106" t="str">
        <f>VLOOKUP($B78, 'Opatření popis souhrn'!$A$3:$D$125,3,FALSE)</f>
        <v>Informace uložené na koncových zařízeních uživatele, zpracovávané těmito zařízeními nebo přístupné prostřednictvím těchto zařízení mají být chráněny.</v>
      </c>
      <c r="E78" s="171" t="str">
        <f>VLOOKUP($B78, 'Opatření popis souhrn'!$A$3:$D$125,4,FALSE)</f>
        <v>Ochrana informací před riziky, která přináší používání koncových zařízení uživatele.</v>
      </c>
    </row>
    <row r="79" spans="1:5" s="174" customFormat="1" ht="30" x14ac:dyDescent="0.25">
      <c r="A79" s="110">
        <v>78</v>
      </c>
      <c r="B79" s="111" t="str">
        <f>IFERROR(INDEX(vypocet_poradi!A:A,MATCH(opatreni_vysledne_poradi[[#This Row],['#n]],vypocet_poradi!D:D,0)),"")</f>
        <v>8.3</v>
      </c>
      <c r="C79" s="105" t="str">
        <f>VLOOKUP($B79, 'Opatření popis souhrn'!$A$3:$D$125,2,FALSE)</f>
        <v>Omezení přístupu k informacím</v>
      </c>
      <c r="D79" s="106" t="str">
        <f>VLOOKUP($B79, 'Opatření popis souhrn'!$A$3:$D$125,3,FALSE)</f>
        <v>Přístup k informacím a dalším souvisejícím aktivům má být omezen v souladu s ustavenou tematicky specifickou politikou řízení přístupu.</v>
      </c>
      <c r="E79" s="171" t="str">
        <f>VLOOKUP($B79, 'Opatření popis souhrn'!$A$3:$D$125,4,FALSE)</f>
        <v>Zajistit pouze autorizovaný přístup a zabránit neoprávněnému přístupu k informacím a dalším souvisejícím aktivům.</v>
      </c>
    </row>
    <row r="80" spans="1:5" s="174" customFormat="1" ht="45" x14ac:dyDescent="0.25">
      <c r="A80" s="110">
        <v>79</v>
      </c>
      <c r="B80" s="111" t="str">
        <f>IFERROR(INDEX(vypocet_poradi!A:A,MATCH(opatreni_vysledne_poradi[[#This Row],['#n]],vypocet_poradi!D:D,0)),"")</f>
        <v>8.4</v>
      </c>
      <c r="C80" s="105" t="str">
        <f>VLOOKUP($B80, 'Opatření popis souhrn'!$A$3:$D$125,2,FALSE)</f>
        <v>Přístup ke zdrojovému kódu</v>
      </c>
      <c r="D80" s="106" t="str">
        <f>VLOOKUP($B80, 'Opatření popis souhrn'!$A$3:$D$125,3,FALSE)</f>
        <v>Přístup pro čtení a zápis ke zdrojovému kódu, vývojovým nástrojům a softwarovým knihovnám má být náležitě řízen.</v>
      </c>
      <c r="E80" s="171" t="str">
        <f>VLOOKUP($B80, 'Opatření popis souhrn'!$A$3:$D$125,4,FALSE)</f>
        <v>Zabránit zavádění neautorizovaných funkcí, vyhnout se neúmyslným nebo škodlivým změnám a zachovat důvěrnost cenného duševního vlastnictví.</v>
      </c>
    </row>
    <row r="81" spans="1:5" s="174" customFormat="1" ht="30" x14ac:dyDescent="0.25">
      <c r="A81" s="110">
        <v>80</v>
      </c>
      <c r="B81" s="111" t="str">
        <f>IFERROR(INDEX(vypocet_poradi!A:A,MATCH(opatreni_vysledne_poradi[[#This Row],['#n]],vypocet_poradi!D:D,0)),"")</f>
        <v>8.6</v>
      </c>
      <c r="C81" s="105" t="str">
        <f>VLOOKUP($B81, 'Opatření popis souhrn'!$A$3:$D$125,2,FALSE)</f>
        <v>Management kapacit</v>
      </c>
      <c r="D81" s="106" t="str">
        <f>VLOOKUP($B81, 'Opatření popis souhrn'!$A$3:$D$125,3,FALSE)</f>
        <v>Využívání zdrojů má být monitorováno a upravováno v souladu se současnými a očekávanými požadavky na kapacity.</v>
      </c>
      <c r="E81" s="171" t="str">
        <f>VLOOKUP($B81, 'Opatření popis souhrn'!$A$3:$D$125,4,FALSE)</f>
        <v>Zajištění potřebné kapacity vybavení pro zpracování informací, lidských zdrojů, kanceláří a dalšího vybavení.</v>
      </c>
    </row>
    <row r="82" spans="1:5" s="174" customFormat="1" ht="30" x14ac:dyDescent="0.25">
      <c r="A82" s="110">
        <v>81</v>
      </c>
      <c r="B82" s="111" t="str">
        <f>IFERROR(INDEX(vypocet_poradi!A:A,MATCH(opatreni_vysledne_poradi[[#This Row],['#n]],vypocet_poradi!D:D,0)),"")</f>
        <v>8.7</v>
      </c>
      <c r="C82" s="105" t="str">
        <f>VLOOKUP($B82, 'Opatření popis souhrn'!$A$3:$D$125,2,FALSE)</f>
        <v>Ochrana před škodlivým softwarem</v>
      </c>
      <c r="D82" s="106" t="str">
        <f>VLOOKUP($B82, 'Opatření popis souhrn'!$A$3:$D$125,3,FALSE)</f>
        <v>Ochrana před škodlivým softwarem má být implementována a podporována odpovídajícím povědomím uživatelů.</v>
      </c>
      <c r="E82" s="171" t="str">
        <f>VLOOKUP($B82, 'Opatření popis souhrn'!$A$3:$D$125,4,FALSE)</f>
        <v>Zajištění ochrany informací a dalších souvisejících aktiv před škodlivým softwarem.</v>
      </c>
    </row>
    <row r="83" spans="1:5" s="174" customFormat="1" ht="60" x14ac:dyDescent="0.25">
      <c r="A83" s="110">
        <v>82</v>
      </c>
      <c r="B83" s="111" t="str">
        <f>IFERROR(INDEX(vypocet_poradi!A:A,MATCH(opatreni_vysledne_poradi[[#This Row],['#n]],vypocet_poradi!D:D,0)),"")</f>
        <v>8.8</v>
      </c>
      <c r="C83" s="105" t="str">
        <f>VLOOKUP($B83, 'Opatření popis souhrn'!$A$3:$D$125,2,FALSE)</f>
        <v>Management technických zranitelností</v>
      </c>
      <c r="D83" s="106" t="str">
        <f>VLOOKUP($B83, 'Opatření popis souhrn'!$A$3:$D$125,3,FALSE)</f>
        <v>Mají být získány informace o technických zranitelnostech používaných informačních systémů, mělo by být vyhodnoceno vystavení organizace těmto zranitelnostem a přijata vhodná opatření.</v>
      </c>
      <c r="E83" s="171" t="str">
        <f>VLOOKUP($B83, 'Opatření popis souhrn'!$A$3:$D$125,4,FALSE)</f>
        <v>Zabránit využívání technických zranitelností.</v>
      </c>
    </row>
    <row r="84" spans="1:5" s="174" customFormat="1" ht="60" x14ac:dyDescent="0.25">
      <c r="A84" s="110">
        <v>83</v>
      </c>
      <c r="B84" s="111" t="str">
        <f>IFERROR(INDEX(vypocet_poradi!A:A,MATCH(opatreni_vysledne_poradi[[#This Row],['#n]],vypocet_poradi!D:D,0)),"")</f>
        <v>8.11</v>
      </c>
      <c r="C84" s="105" t="str">
        <f>VLOOKUP($B84, 'Opatření popis souhrn'!$A$3:$D$125,2,FALSE)</f>
        <v>Maskování dat</v>
      </c>
      <c r="D84" s="106" t="str">
        <f>VLOOKUP($B84, 'Opatření popis souhrn'!$A$3:$D$125,3,FALSE)</f>
        <v>Maskování dat má být používáno v souladu s tematicky specifickou politikou organizace týkající se řízení přístupu a dalšími souvisejícími tematicky specifickými politikami a požadavky vyplývajícími z činnosti organizace, přičemž je třeba vzít v úvahu platnou legislativu.</v>
      </c>
      <c r="E84" s="171" t="str">
        <f>VLOOKUP($B84, 'Opatření popis souhrn'!$A$3:$D$125,4,FALSE)</f>
        <v>Omezit vystavení citlivých údajů včetně PII a dodržovat právní, zákonné, statutární, regulatorní a smluvní požadavky.</v>
      </c>
    </row>
    <row r="85" spans="1:5" s="174" customFormat="1" ht="45" x14ac:dyDescent="0.25">
      <c r="A85" s="110">
        <v>84</v>
      </c>
      <c r="B85" s="111" t="str">
        <f>IFERROR(INDEX(vypocet_poradi!A:A,MATCH(opatreni_vysledne_poradi[[#This Row],['#n]],vypocet_poradi!D:D,0)),"")</f>
        <v>8.17</v>
      </c>
      <c r="C85" s="105" t="str">
        <f>VLOOKUP($B85, 'Opatření popis souhrn'!$A$3:$D$125,2,FALSE)</f>
        <v>Synchronizace hodin</v>
      </c>
      <c r="D85" s="106" t="str">
        <f>VLOOKUP($B85, 'Opatření popis souhrn'!$A$3:$D$125,3,FALSE)</f>
        <v>Hodiny systémů zpracování informací používaných organizací mají být synchronizovány se schválenými zdroji času.</v>
      </c>
      <c r="E85" s="171" t="str">
        <f>VLOOKUP($B85, 'Opatření popis souhrn'!$A$3:$D$125,4,FALSE)</f>
        <v>Umožnit korelaci a analýzu událostí souvisejících s bezpečností a dalších zaznamenaných dat a podpořit vyšetřování incidentů informační bezpečnosti.</v>
      </c>
    </row>
    <row r="86" spans="1:5" s="174" customFormat="1" ht="45" x14ac:dyDescent="0.25">
      <c r="A86" s="110">
        <v>85</v>
      </c>
      <c r="B86" s="111" t="str">
        <f>IFERROR(INDEX(vypocet_poradi!A:A,MATCH(opatreni_vysledne_poradi[[#This Row],['#n]],vypocet_poradi!D:D,0)),"")</f>
        <v>8.18</v>
      </c>
      <c r="C86" s="105" t="str">
        <f>VLOOKUP($B86, 'Opatření popis souhrn'!$A$3:$D$125,2,FALSE)</f>
        <v>Používání privilegovaných obslužných programů</v>
      </c>
      <c r="D86" s="106" t="str">
        <f>VLOOKUP($B86, 'Opatření popis souhrn'!$A$3:$D$125,3,FALSE)</f>
        <v>Používání obslužných programů, které mohou být schopné potlačit systémová a aplikační opatření, má být omezeno a přísně kontrolováno.</v>
      </c>
      <c r="E86" s="171" t="str">
        <f>VLOOKUP($B86, 'Opatření popis souhrn'!$A$3:$D$125,4,FALSE)</f>
        <v>Zajistit, aby používání obslužných programů nepoškozovalo systémová a aplikační opatření informační bezpečnosti.</v>
      </c>
    </row>
    <row r="87" spans="1:5" s="174" customFormat="1" ht="30" x14ac:dyDescent="0.25">
      <c r="A87" s="110">
        <v>86</v>
      </c>
      <c r="B87" s="111" t="str">
        <f>IFERROR(INDEX(vypocet_poradi!A:A,MATCH(opatreni_vysledne_poradi[[#This Row],['#n]],vypocet_poradi!D:D,0)),"")</f>
        <v>8.22</v>
      </c>
      <c r="C87" s="105" t="str">
        <f>VLOOKUP($B87, 'Opatření popis souhrn'!$A$3:$D$125,2,FALSE)</f>
        <v>Oddělení sítí</v>
      </c>
      <c r="D87" s="106" t="str">
        <f>VLOOKUP($B87, 'Opatření popis souhrn'!$A$3:$D$125,3,FALSE)</f>
        <v>Skupiny informačních služeb, uživatelů a informačních systémů mají být v sítích organizace odděleny.</v>
      </c>
      <c r="E87" s="171" t="str">
        <f>VLOOKUP($B87, 'Opatření popis souhrn'!$A$3:$D$125,4,FALSE)</f>
        <v>Rozdělení sítě dle hranic bezpečnosti a řízení provozu mezi nimi na základě potřeb vyplývajících z činnosti organizace.</v>
      </c>
    </row>
    <row r="88" spans="1:5" s="174" customFormat="1" ht="30" x14ac:dyDescent="0.25">
      <c r="A88" s="110">
        <v>87</v>
      </c>
      <c r="B88" s="111" t="str">
        <f>IFERROR(INDEX(vypocet_poradi!A:A,MATCH(opatreni_vysledne_poradi[[#This Row],['#n]],vypocet_poradi!D:D,0)),"")</f>
        <v>8.23</v>
      </c>
      <c r="C88" s="105" t="str">
        <f>VLOOKUP($B88, 'Opatření popis souhrn'!$A$3:$D$125,2,FALSE)</f>
        <v>Filtrování webových stránek</v>
      </c>
      <c r="D88" s="106" t="str">
        <f>VLOOKUP($B88, 'Opatření popis souhrn'!$A$3:$D$125,3,FALSE)</f>
        <v>Přístup na externí webové stránky má být řízen tak, aby se omezilo vystavení se škodlivému obsahu.</v>
      </c>
      <c r="E88" s="171" t="str">
        <f>VLOOKUP($B88, 'Opatření popis souhrn'!$A$3:$D$125,4,FALSE)</f>
        <v>Chránit systémy před napadením škodlivým softwarem a zabránit přístupu k neautorizovaným webovým zdrojům.</v>
      </c>
    </row>
    <row r="89" spans="1:5" s="174" customFormat="1" ht="30" x14ac:dyDescent="0.25">
      <c r="A89" s="110">
        <v>88</v>
      </c>
      <c r="B89" s="111" t="str">
        <f>IFERROR(INDEX(vypocet_poradi!A:A,MATCH(opatreni_vysledne_poradi[[#This Row],['#n]],vypocet_poradi!D:D,0)),"")</f>
        <v>8.30</v>
      </c>
      <c r="C89" s="105" t="str">
        <f>VLOOKUP($B89, 'Opatření popis souhrn'!$A$3:$D$125,2,FALSE)</f>
        <v>Vývoj zajišťovaný externími zdroji</v>
      </c>
      <c r="D89" s="106" t="str">
        <f>VLOOKUP($B89, 'Opatření popis souhrn'!$A$3:$D$125,3,FALSE)</f>
        <v>Organizace má řídit, monitorovat a přezkoumávat činnosti související s vývojem systému zajišťovaným externími zdroji.</v>
      </c>
      <c r="E89" s="171" t="str">
        <f>VLOOKUP($B89, 'Opatření popis souhrn'!$A$3:$D$125,4,FALSE)</f>
        <v>Organizace má řídit, monitorovat a přezkoumávat činnosti související s vývojem systému zajišťovaným externími zdroji.</v>
      </c>
    </row>
    <row r="90" spans="1:5" s="174" customFormat="1" ht="30" x14ac:dyDescent="0.25">
      <c r="A90" s="110">
        <v>89</v>
      </c>
      <c r="B90" s="111" t="str">
        <f>IFERROR(INDEX(vypocet_poradi!A:A,MATCH(opatreni_vysledne_poradi[[#This Row],['#n]],vypocet_poradi!D:D,0)),"")</f>
        <v>8.33</v>
      </c>
      <c r="C90" s="105" t="str">
        <f>VLOOKUP($B90, 'Opatření popis souhrn'!$A$3:$D$125,2,FALSE)</f>
        <v>Informace pro testování</v>
      </c>
      <c r="D90" s="106" t="str">
        <f>VLOOKUP($B90, 'Opatření popis souhrn'!$A$3:$D$125,3,FALSE)</f>
        <v>Informace pro testování mají být vhodně vybrány, chráněny a spravovány.</v>
      </c>
      <c r="E90" s="171" t="str">
        <f>VLOOKUP($B90, 'Opatření popis souhrn'!$A$3:$D$125,4,FALSE)</f>
        <v>Zajistit relevanci testování a ochranu provozních informací použitých pro testování.</v>
      </c>
    </row>
    <row r="91" spans="1:5" s="174" customFormat="1" x14ac:dyDescent="0.25">
      <c r="A91" s="110">
        <v>90</v>
      </c>
      <c r="B91" s="111" t="str">
        <f>IFERROR(INDEX(vypocet_poradi!A:A,MATCH(opatreni_vysledne_poradi[[#This Row],['#n]],vypocet_poradi!D:D,0)),"")</f>
        <v>§4</v>
      </c>
      <c r="C91" s="105" t="str">
        <f>VLOOKUP($B91, 'Opatření popis souhrn'!$A$3:$D$125,2,FALSE)</f>
        <v>Řízení aktiv</v>
      </c>
      <c r="D91" s="106" t="str">
        <f>VLOOKUP($B91, 'Opatření popis souhrn'!$A$3:$D$125,3,FALSE)</f>
        <v>Opatření vyžadovaná vyhláškou č.82 NÚKIB</v>
      </c>
      <c r="E91" s="171" t="str">
        <f>VLOOKUP($B91, 'Opatření popis souhrn'!$A$3:$D$125,4,FALSE)</f>
        <v>Souvisí s následujícími opatřeními ISO 27002: 5.9, 5.10, 5.11, 8.12</v>
      </c>
    </row>
    <row r="92" spans="1:5" s="174" customFormat="1" x14ac:dyDescent="0.25">
      <c r="A92" s="110">
        <v>91</v>
      </c>
      <c r="B92" s="111" t="str">
        <f>IFERROR(INDEX(vypocet_poradi!A:A,MATCH(opatreni_vysledne_poradi[[#This Row],['#n]],vypocet_poradi!D:D,0)),"")</f>
        <v>§11</v>
      </c>
      <c r="C92" s="105" t="str">
        <f>VLOOKUP($B92, 'Opatření popis souhrn'!$A$3:$D$125,2,FALSE)</f>
        <v>Řízení změn</v>
      </c>
      <c r="D92" s="106" t="str">
        <f>VLOOKUP($B92, 'Opatření popis souhrn'!$A$3:$D$125,3,FALSE)</f>
        <v>Opatření vyžadovaná vyhláškou č.82 NÚKIB</v>
      </c>
      <c r="E92" s="171" t="str">
        <f>VLOOKUP($B92, 'Opatření popis souhrn'!$A$3:$D$125,4,FALSE)</f>
        <v>Souvisí s následujícími opatřeními ISO 27002: 8.32, 8.33</v>
      </c>
    </row>
    <row r="93" spans="1:5" s="174" customFormat="1" x14ac:dyDescent="0.25">
      <c r="A93" s="110">
        <v>92</v>
      </c>
      <c r="B93" s="111" t="str">
        <f>IFERROR(INDEX(vypocet_poradi!A:A,MATCH(opatreni_vysledne_poradi[[#This Row],['#n]],vypocet_poradi!D:D,0)),"")</f>
        <v>§21</v>
      </c>
      <c r="C93" s="105" t="str">
        <f>VLOOKUP($B93, 'Opatření popis souhrn'!$A$3:$D$125,2,FALSE)</f>
        <v>Ochrana před škodlivým kódem</v>
      </c>
      <c r="D93" s="106" t="str">
        <f>VLOOKUP($B93, 'Opatření popis souhrn'!$A$3:$D$125,3,FALSE)</f>
        <v>Opatření vyžadovaná vyhláškou č.82 NÚKIB</v>
      </c>
      <c r="E93" s="171" t="str">
        <f>VLOOKUP($B93, 'Opatření popis souhrn'!$A$3:$D$125,4,FALSE)</f>
        <v>Souvisí s následujícími opatřeními ISO 27002: 8.7, 8.8, 8.9, 8.12</v>
      </c>
    </row>
    <row r="94" spans="1:5" s="174" customFormat="1" x14ac:dyDescent="0.25">
      <c r="A94" s="110">
        <v>93</v>
      </c>
      <c r="B94" s="111" t="str">
        <f>IFERROR(INDEX(vypocet_poradi!A:A,MATCH(opatreni_vysledne_poradi[[#This Row],['#n]],vypocet_poradi!D:D,0)),"")</f>
        <v>§26</v>
      </c>
      <c r="C94" s="105" t="str">
        <f>VLOOKUP($B94, 'Opatření popis souhrn'!$A$3:$D$125,2,FALSE)</f>
        <v>Aplikační bezpečnost</v>
      </c>
      <c r="D94" s="106" t="str">
        <f>VLOOKUP($B94, 'Opatření popis souhrn'!$A$3:$D$125,3,FALSE)</f>
        <v>Opatření vyžadovaná vyhláškou č.82 NÚKIB</v>
      </c>
      <c r="E94" s="171" t="str">
        <f>VLOOKUP($B94, 'Opatření popis souhrn'!$A$3:$D$125,4,FALSE)</f>
        <v>Souvisí s následujícími opatřeními ISO 27002: 8.18, 8.19, 8.23, 8.34</v>
      </c>
    </row>
    <row r="95" spans="1:5" s="174" customFormat="1" ht="60" x14ac:dyDescent="0.25">
      <c r="A95" s="110">
        <v>94</v>
      </c>
      <c r="B95" s="111" t="str">
        <f>IFERROR(INDEX(vypocet_poradi!A:A,MATCH(opatreni_vysledne_poradi[[#This Row],['#n]],vypocet_poradi!D:D,0)),"")</f>
        <v>6.7</v>
      </c>
      <c r="C95" s="105" t="str">
        <f>VLOOKUP($B95, 'Opatření popis souhrn'!$A$3:$D$125,2,FALSE)</f>
        <v>Práce na dálku</v>
      </c>
      <c r="D95" s="106" t="str">
        <f>VLOOKUP($B95, 'Opatření popis souhrn'!$A$3:$D$125,3,FALSE)</f>
        <v>Pokud pracovníci pracují na dálku, měla by být zavedena bezpečnostní opatření na ochranu informací, ke kterým se přistupuje, které se zpracovávají nebo ukládají mimo prostory organizace.</v>
      </c>
      <c r="E95" s="171" t="str">
        <f>VLOOKUP($B95, 'Opatření popis souhrn'!$A$3:$D$125,4,FALSE)</f>
        <v>Zajištění bezpečnosti informací při práci pracovníků na dálku.</v>
      </c>
    </row>
    <row r="96" spans="1:5" s="174" customFormat="1" ht="45" x14ac:dyDescent="0.25">
      <c r="A96" s="110">
        <v>95</v>
      </c>
      <c r="B96" s="111" t="str">
        <f>IFERROR(INDEX(vypocet_poradi!A:A,MATCH(opatreni_vysledne_poradi[[#This Row],['#n]],vypocet_poradi!D:D,0)),"")</f>
        <v>7.5</v>
      </c>
      <c r="C96" s="105" t="str">
        <f>VLOOKUP($B96, 'Opatření popis souhrn'!$A$3:$D$125,2,FALSE)</f>
        <v>Ochrana před fyzickými apřírodními hrozbami</v>
      </c>
      <c r="D96" s="106" t="str">
        <f>VLOOKUP($B96, 'Opatření popis souhrn'!$A$3:$D$125,3,FALSE)</f>
        <v>Má být navržena a zavedena ochrana před fyzickými a přírodními hrozbami, jako jsou přírodní katastrofy a jiné úmyslné či neúmyslné fyzické hrozby vůči infrastruktuře.</v>
      </c>
      <c r="E96" s="171" t="str">
        <f>VLOOKUP($B96, 'Opatření popis souhrn'!$A$3:$D$125,4,FALSE)</f>
        <v>Předcházet nebo snižovat následky událostí majících původ ve fyzických a přírodních hrozbách.</v>
      </c>
    </row>
    <row r="97" spans="1:5" s="174" customFormat="1" ht="30" x14ac:dyDescent="0.25">
      <c r="A97" s="110">
        <v>96</v>
      </c>
      <c r="B97" s="111" t="str">
        <f>IFERROR(INDEX(vypocet_poradi!A:A,MATCH(opatreni_vysledne_poradi[[#This Row],['#n]],vypocet_poradi!D:D,0)),"")</f>
        <v>7.8</v>
      </c>
      <c r="C97" s="105" t="str">
        <f>VLOOKUP($B97, 'Opatření popis souhrn'!$A$3:$D$125,2,FALSE)</f>
        <v>Umístění a ochrana zařízení</v>
      </c>
      <c r="D97" s="106" t="str">
        <f>VLOOKUP($B97, 'Opatření popis souhrn'!$A$3:$D$125,3,FALSE)</f>
        <v>Zařízení má být bezpečně umístěno a chráněno.</v>
      </c>
      <c r="E97" s="171" t="str">
        <f>VLOOKUP($B97, 'Opatření popis souhrn'!$A$3:$D$125,4,FALSE)</f>
        <v>Snížení rizik plynoucích z fyzických a přírodních hrozeb a z neoprávněného přístupu a poškození.</v>
      </c>
    </row>
    <row r="98" spans="1:5" s="174" customFormat="1" ht="30" x14ac:dyDescent="0.25">
      <c r="A98" s="110">
        <v>97</v>
      </c>
      <c r="B98" s="111" t="str">
        <f>IFERROR(INDEX(vypocet_poradi!A:A,MATCH(opatreni_vysledne_poradi[[#This Row],['#n]],vypocet_poradi!D:D,0)),"")</f>
        <v>7.9</v>
      </c>
      <c r="C98" s="105" t="str">
        <f>VLOOKUP($B98, 'Opatření popis souhrn'!$A$3:$D$125,2,FALSE)</f>
        <v>Bezpečnost aktiv mimo prostory organizace</v>
      </c>
      <c r="D98" s="106" t="str">
        <f>VLOOKUP($B98, 'Opatření popis souhrn'!$A$3:$D$125,3,FALSE)</f>
        <v>Aktiva mimo prostory organizace je třeba chránit.</v>
      </c>
      <c r="E98" s="171" t="str">
        <f>VLOOKUP($B98, 'Opatření popis souhrn'!$A$3:$D$125,4,FALSE)</f>
        <v>Zabránit ztrátě, poškození, krádeži nebo kompromitaci zařízení mimo pracoviště a přerušení provozu organizace.</v>
      </c>
    </row>
    <row r="99" spans="1:5" s="174" customFormat="1" ht="60" x14ac:dyDescent="0.25">
      <c r="A99" s="110">
        <v>98</v>
      </c>
      <c r="B99" s="111" t="str">
        <f>IFERROR(INDEX(vypocet_poradi!A:A,MATCH(opatreni_vysledne_poradi[[#This Row],['#n]],vypocet_poradi!D:D,0)),"")</f>
        <v>7.10</v>
      </c>
      <c r="C99" s="105" t="str">
        <f>VLOOKUP($B99, 'Opatření popis souhrn'!$A$3:$D$125,2,FALSE)</f>
        <v>Paměťová média</v>
      </c>
      <c r="D99" s="106" t="str">
        <f>VLOOKUP($B99, 'Opatření popis souhrn'!$A$3:$D$125,3,FALSE)</f>
        <v>S paměťovými médii je třeba nakládat v průběhu jejich životního cyklu pořízení, používání, přepravy a likvidace v souladu s klasifikačním schématem organizace a požadavky na nakládání s nimi.</v>
      </c>
      <c r="E99" s="171" t="str">
        <f>VLOOKUP($B99, 'Opatření popis souhrn'!$A$3:$D$125,4,FALSE)</f>
        <v>Zajistit pouze oprávněné zpřístupnění, úpravu, odstranění nebo zničení informací na paměťových médiích.</v>
      </c>
    </row>
    <row r="100" spans="1:5" s="174" customFormat="1" ht="45" x14ac:dyDescent="0.25">
      <c r="A100" s="110">
        <v>99</v>
      </c>
      <c r="B100" s="111" t="str">
        <f>IFERROR(INDEX(vypocet_poradi!A:A,MATCH(opatreni_vysledne_poradi[[#This Row],['#n]],vypocet_poradi!D:D,0)),"")</f>
        <v>7.13</v>
      </c>
      <c r="C100" s="105" t="str">
        <f>VLOOKUP($B100, 'Opatření popis souhrn'!$A$3:$D$125,2,FALSE)</f>
        <v>Údržba zařízení</v>
      </c>
      <c r="D100" s="106" t="str">
        <f>VLOOKUP($B100, 'Opatření popis souhrn'!$A$3:$D$125,3,FALSE)</f>
        <v>Zařízení má být správně udržováno, aby byla zajištěna dostupnost, integrita a důvěrnost informací.</v>
      </c>
      <c r="E100" s="171" t="str">
        <f>VLOOKUP($B100, 'Opatření popis souhrn'!$A$3:$D$125,4,FALSE)</f>
        <v>Zabránit ztrátě, poškození, krádeži nebo kompromitaci informací a dalších souvisejících aktiv a přerušení činnosti organizace v důsledku nedostatečné údržby.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D5DE-C16D-422B-8D17-16785BFB513B}">
  <dimension ref="A1:F110"/>
  <sheetViews>
    <sheetView workbookViewId="0">
      <selection activeCell="A64" sqref="A64:E64"/>
    </sheetView>
  </sheetViews>
  <sheetFormatPr defaultRowHeight="11.25" x14ac:dyDescent="0.2"/>
  <cols>
    <col min="1" max="1" width="8.7109375" style="126" customWidth="1"/>
    <col min="2" max="2" width="8.85546875" style="126" customWidth="1"/>
    <col min="3" max="3" width="23.140625" style="126" customWidth="1"/>
    <col min="4" max="4" width="55" style="126" customWidth="1"/>
    <col min="5" max="5" width="89.28515625" style="126" customWidth="1"/>
    <col min="6" max="6" width="30.28515625" style="126" customWidth="1"/>
    <col min="7" max="16384" width="9.140625" style="126"/>
  </cols>
  <sheetData>
    <row r="1" spans="1:5" ht="15.75" thickBot="1" x14ac:dyDescent="0.25">
      <c r="A1" s="236" t="s">
        <v>340</v>
      </c>
      <c r="B1" s="237"/>
      <c r="C1" s="237"/>
      <c r="D1" s="237"/>
      <c r="E1" s="238"/>
    </row>
    <row r="2" spans="1:5" ht="12" thickBot="1" x14ac:dyDescent="0.25">
      <c r="A2" s="133" t="s">
        <v>341</v>
      </c>
      <c r="B2" s="134" t="s">
        <v>342</v>
      </c>
      <c r="C2" s="134" t="s">
        <v>343</v>
      </c>
      <c r="D2" s="134" t="s">
        <v>344</v>
      </c>
      <c r="E2" s="135" t="s">
        <v>345</v>
      </c>
    </row>
    <row r="3" spans="1:5" x14ac:dyDescent="0.2">
      <c r="A3" s="239" t="s">
        <v>346</v>
      </c>
      <c r="B3" s="230" t="s">
        <v>347</v>
      </c>
      <c r="C3" s="230" t="s">
        <v>348</v>
      </c>
      <c r="D3" s="230" t="s">
        <v>349</v>
      </c>
      <c r="E3" s="130" t="s">
        <v>350</v>
      </c>
    </row>
    <row r="4" spans="1:5" x14ac:dyDescent="0.2">
      <c r="A4" s="240"/>
      <c r="B4" s="231"/>
      <c r="C4" s="231"/>
      <c r="D4" s="231"/>
      <c r="E4" s="131" t="s">
        <v>351</v>
      </c>
    </row>
    <row r="5" spans="1:5" x14ac:dyDescent="0.2">
      <c r="A5" s="240"/>
      <c r="B5" s="231"/>
      <c r="C5" s="231"/>
      <c r="D5" s="231"/>
      <c r="E5" s="131" t="s">
        <v>352</v>
      </c>
    </row>
    <row r="6" spans="1:5" x14ac:dyDescent="0.2">
      <c r="A6" s="240"/>
      <c r="B6" s="231"/>
      <c r="C6" s="231"/>
      <c r="D6" s="231"/>
      <c r="E6" s="131" t="s">
        <v>353</v>
      </c>
    </row>
    <row r="7" spans="1:5" ht="27" customHeight="1" thickBot="1" x14ac:dyDescent="0.25">
      <c r="A7" s="241"/>
      <c r="B7" s="232"/>
      <c r="C7" s="232"/>
      <c r="D7" s="232"/>
      <c r="E7" s="132" t="s">
        <v>354</v>
      </c>
    </row>
    <row r="8" spans="1:5" x14ac:dyDescent="0.2">
      <c r="A8" s="227" t="s">
        <v>355</v>
      </c>
      <c r="B8" s="230" t="s">
        <v>356</v>
      </c>
      <c r="C8" s="230" t="s">
        <v>357</v>
      </c>
      <c r="D8" s="233" t="s">
        <v>358</v>
      </c>
      <c r="E8" s="130" t="s">
        <v>359</v>
      </c>
    </row>
    <row r="9" spans="1:5" x14ac:dyDescent="0.2">
      <c r="A9" s="228"/>
      <c r="B9" s="231"/>
      <c r="C9" s="231"/>
      <c r="D9" s="234"/>
      <c r="E9" s="131" t="s">
        <v>360</v>
      </c>
    </row>
    <row r="10" spans="1:5" x14ac:dyDescent="0.2">
      <c r="A10" s="228"/>
      <c r="B10" s="231"/>
      <c r="C10" s="231"/>
      <c r="D10" s="234"/>
      <c r="E10" s="131" t="s">
        <v>361</v>
      </c>
    </row>
    <row r="11" spans="1:5" ht="27" customHeight="1" thickBot="1" x14ac:dyDescent="0.25">
      <c r="A11" s="229"/>
      <c r="B11" s="232"/>
      <c r="C11" s="232"/>
      <c r="D11" s="235"/>
      <c r="E11" s="132" t="s">
        <v>362</v>
      </c>
    </row>
    <row r="12" spans="1:5" x14ac:dyDescent="0.2">
      <c r="A12" s="242" t="s">
        <v>363</v>
      </c>
      <c r="B12" s="245" t="s">
        <v>364</v>
      </c>
      <c r="C12" s="247" t="s">
        <v>365</v>
      </c>
      <c r="D12" s="247" t="s">
        <v>366</v>
      </c>
      <c r="E12" s="141" t="s">
        <v>367</v>
      </c>
    </row>
    <row r="13" spans="1:5" x14ac:dyDescent="0.2">
      <c r="A13" s="243"/>
      <c r="B13" s="231"/>
      <c r="C13" s="234"/>
      <c r="D13" s="234"/>
      <c r="E13" s="131" t="s">
        <v>368</v>
      </c>
    </row>
    <row r="14" spans="1:5" x14ac:dyDescent="0.2">
      <c r="A14" s="243"/>
      <c r="B14" s="231"/>
      <c r="C14" s="234" t="s">
        <v>369</v>
      </c>
      <c r="D14" s="234"/>
      <c r="E14" s="131" t="s">
        <v>370</v>
      </c>
    </row>
    <row r="15" spans="1:5" ht="27" customHeight="1" x14ac:dyDescent="0.2">
      <c r="A15" s="244"/>
      <c r="B15" s="246"/>
      <c r="C15" s="248"/>
      <c r="D15" s="248"/>
      <c r="E15" s="142" t="s">
        <v>371</v>
      </c>
    </row>
    <row r="16" spans="1:5" x14ac:dyDescent="0.2">
      <c r="A16" s="249" t="s">
        <v>372</v>
      </c>
      <c r="B16" s="245" t="s">
        <v>373</v>
      </c>
      <c r="C16" s="247" t="s">
        <v>374</v>
      </c>
      <c r="D16" s="247" t="s">
        <v>375</v>
      </c>
      <c r="E16" s="141" t="s">
        <v>376</v>
      </c>
    </row>
    <row r="17" spans="1:5" x14ac:dyDescent="0.2">
      <c r="A17" s="250"/>
      <c r="B17" s="231"/>
      <c r="C17" s="234"/>
      <c r="D17" s="234"/>
      <c r="E17" s="131" t="s">
        <v>377</v>
      </c>
    </row>
    <row r="18" spans="1:5" x14ac:dyDescent="0.2">
      <c r="A18" s="250"/>
      <c r="B18" s="231"/>
      <c r="C18" s="234" t="s">
        <v>378</v>
      </c>
      <c r="D18" s="234"/>
      <c r="E18" s="131" t="s">
        <v>379</v>
      </c>
    </row>
    <row r="19" spans="1:5" ht="27" customHeight="1" x14ac:dyDescent="0.2">
      <c r="A19" s="251"/>
      <c r="B19" s="246"/>
      <c r="C19" s="248"/>
      <c r="D19" s="248"/>
      <c r="E19" s="142" t="s">
        <v>380</v>
      </c>
    </row>
    <row r="20" spans="1:5" ht="13.5" customHeight="1" x14ac:dyDescent="0.2"/>
    <row r="21" spans="1:5" ht="27" customHeight="1" x14ac:dyDescent="0.2"/>
    <row r="22" spans="1:5" ht="15.75" thickBot="1" x14ac:dyDescent="0.25">
      <c r="A22" s="236" t="s">
        <v>381</v>
      </c>
      <c r="B22" s="237"/>
      <c r="C22" s="237"/>
      <c r="D22" s="237"/>
      <c r="E22" s="238"/>
    </row>
    <row r="23" spans="1:5" ht="12" thickBot="1" x14ac:dyDescent="0.25">
      <c r="A23" s="133" t="s">
        <v>341</v>
      </c>
      <c r="B23" s="134" t="s">
        <v>342</v>
      </c>
      <c r="C23" s="134" t="s">
        <v>343</v>
      </c>
      <c r="D23" s="134" t="s">
        <v>344</v>
      </c>
      <c r="E23" s="135" t="s">
        <v>345</v>
      </c>
    </row>
    <row r="24" spans="1:5" x14ac:dyDescent="0.2">
      <c r="A24" s="239" t="s">
        <v>346</v>
      </c>
      <c r="B24" s="230" t="s">
        <v>347</v>
      </c>
      <c r="C24" s="230" t="s">
        <v>382</v>
      </c>
      <c r="D24" s="230" t="s">
        <v>383</v>
      </c>
      <c r="E24" s="130" t="s">
        <v>350</v>
      </c>
    </row>
    <row r="25" spans="1:5" x14ac:dyDescent="0.2">
      <c r="A25" s="240"/>
      <c r="B25" s="231"/>
      <c r="C25" s="231"/>
      <c r="D25" s="231"/>
      <c r="E25" s="131" t="s">
        <v>351</v>
      </c>
    </row>
    <row r="26" spans="1:5" ht="13.5" customHeight="1" x14ac:dyDescent="0.2">
      <c r="A26" s="240"/>
      <c r="B26" s="231"/>
      <c r="C26" s="231"/>
      <c r="D26" s="231"/>
      <c r="E26" s="131" t="s">
        <v>352</v>
      </c>
    </row>
    <row r="27" spans="1:5" ht="13.5" customHeight="1" x14ac:dyDescent="0.2">
      <c r="A27" s="240"/>
      <c r="B27" s="231"/>
      <c r="C27" s="231"/>
      <c r="D27" s="231"/>
      <c r="E27" s="131" t="s">
        <v>353</v>
      </c>
    </row>
    <row r="28" spans="1:5" ht="27" customHeight="1" thickBot="1" x14ac:dyDescent="0.25">
      <c r="A28" s="241"/>
      <c r="B28" s="232"/>
      <c r="C28" s="232"/>
      <c r="D28" s="232"/>
      <c r="E28" s="132" t="s">
        <v>354</v>
      </c>
    </row>
    <row r="29" spans="1:5" ht="13.5" customHeight="1" x14ac:dyDescent="0.2">
      <c r="A29" s="227" t="s">
        <v>355</v>
      </c>
      <c r="B29" s="230" t="s">
        <v>356</v>
      </c>
      <c r="C29" s="230" t="s">
        <v>384</v>
      </c>
      <c r="D29" s="233" t="s">
        <v>385</v>
      </c>
      <c r="E29" s="130" t="s">
        <v>359</v>
      </c>
    </row>
    <row r="30" spans="1:5" ht="27" customHeight="1" x14ac:dyDescent="0.2">
      <c r="A30" s="228"/>
      <c r="B30" s="231"/>
      <c r="C30" s="231"/>
      <c r="D30" s="234"/>
      <c r="E30" s="131" t="s">
        <v>360</v>
      </c>
    </row>
    <row r="31" spans="1:5" ht="13.5" customHeight="1" x14ac:dyDescent="0.2">
      <c r="A31" s="228"/>
      <c r="B31" s="231"/>
      <c r="C31" s="231"/>
      <c r="D31" s="234"/>
      <c r="E31" s="131" t="s">
        <v>361</v>
      </c>
    </row>
    <row r="32" spans="1:5" ht="27" customHeight="1" thickBot="1" x14ac:dyDescent="0.25">
      <c r="A32" s="229"/>
      <c r="B32" s="232"/>
      <c r="C32" s="232"/>
      <c r="D32" s="235"/>
      <c r="E32" s="132" t="s">
        <v>362</v>
      </c>
    </row>
    <row r="33" spans="1:5" ht="13.5" customHeight="1" x14ac:dyDescent="0.2">
      <c r="A33" s="261" t="s">
        <v>386</v>
      </c>
      <c r="B33" s="264" t="s">
        <v>387</v>
      </c>
      <c r="C33" s="267" t="s">
        <v>388</v>
      </c>
      <c r="D33" s="267" t="s">
        <v>389</v>
      </c>
      <c r="E33" s="136" t="s">
        <v>367</v>
      </c>
    </row>
    <row r="34" spans="1:5" ht="27" customHeight="1" x14ac:dyDescent="0.2">
      <c r="A34" s="262"/>
      <c r="B34" s="265"/>
      <c r="C34" s="268"/>
      <c r="D34" s="268"/>
      <c r="E34" s="137" t="s">
        <v>390</v>
      </c>
    </row>
    <row r="35" spans="1:5" ht="13.5" customHeight="1" x14ac:dyDescent="0.2">
      <c r="A35" s="262"/>
      <c r="B35" s="265"/>
      <c r="C35" s="268"/>
      <c r="D35" s="268"/>
      <c r="E35" s="137" t="s">
        <v>391</v>
      </c>
    </row>
    <row r="36" spans="1:5" ht="27" customHeight="1" x14ac:dyDescent="0.2">
      <c r="A36" s="263"/>
      <c r="B36" s="266"/>
      <c r="C36" s="269"/>
      <c r="D36" s="269"/>
      <c r="E36" s="138" t="s">
        <v>392</v>
      </c>
    </row>
    <row r="37" spans="1:5" ht="13.5" customHeight="1" x14ac:dyDescent="0.2">
      <c r="A37" s="270" t="s">
        <v>393</v>
      </c>
      <c r="B37" s="264" t="s">
        <v>394</v>
      </c>
      <c r="C37" s="267" t="s">
        <v>395</v>
      </c>
      <c r="D37" s="267" t="s">
        <v>396</v>
      </c>
      <c r="E37" s="136" t="s">
        <v>376</v>
      </c>
    </row>
    <row r="38" spans="1:5" ht="27" customHeight="1" x14ac:dyDescent="0.2">
      <c r="A38" s="271"/>
      <c r="B38" s="265"/>
      <c r="C38" s="268"/>
      <c r="D38" s="268"/>
      <c r="E38" s="137" t="s">
        <v>397</v>
      </c>
    </row>
    <row r="39" spans="1:5" ht="13.5" customHeight="1" x14ac:dyDescent="0.2">
      <c r="A39" s="271"/>
      <c r="B39" s="265"/>
      <c r="C39" s="268"/>
      <c r="D39" s="268"/>
      <c r="E39" s="137" t="s">
        <v>398</v>
      </c>
    </row>
    <row r="40" spans="1:5" ht="27" customHeight="1" x14ac:dyDescent="0.2">
      <c r="A40" s="272"/>
      <c r="B40" s="266"/>
      <c r="C40" s="269"/>
      <c r="D40" s="269"/>
      <c r="E40" s="138" t="s">
        <v>399</v>
      </c>
    </row>
    <row r="41" spans="1:5" ht="13.5" customHeight="1" x14ac:dyDescent="0.2"/>
    <row r="42" spans="1:5" ht="27" customHeight="1" x14ac:dyDescent="0.2"/>
    <row r="43" spans="1:5" ht="15.75" thickBot="1" x14ac:dyDescent="0.25">
      <c r="A43" s="236" t="s">
        <v>400</v>
      </c>
      <c r="B43" s="237"/>
      <c r="C43" s="237"/>
      <c r="D43" s="237"/>
      <c r="E43" s="238"/>
    </row>
    <row r="44" spans="1:5" ht="12" thickBot="1" x14ac:dyDescent="0.25">
      <c r="A44" s="133" t="s">
        <v>341</v>
      </c>
      <c r="B44" s="134" t="s">
        <v>342</v>
      </c>
      <c r="C44" s="134" t="s">
        <v>343</v>
      </c>
      <c r="D44" s="134" t="s">
        <v>344</v>
      </c>
      <c r="E44" s="135" t="s">
        <v>345</v>
      </c>
    </row>
    <row r="45" spans="1:5" x14ac:dyDescent="0.2">
      <c r="A45" s="273" t="s">
        <v>346</v>
      </c>
      <c r="B45" s="255" t="s">
        <v>347</v>
      </c>
      <c r="C45" s="255" t="s">
        <v>401</v>
      </c>
      <c r="D45" s="255" t="s">
        <v>383</v>
      </c>
      <c r="E45" s="127" t="s">
        <v>350</v>
      </c>
    </row>
    <row r="46" spans="1:5" x14ac:dyDescent="0.2">
      <c r="A46" s="274"/>
      <c r="B46" s="256"/>
      <c r="C46" s="256"/>
      <c r="D46" s="256"/>
      <c r="E46" s="128" t="s">
        <v>351</v>
      </c>
    </row>
    <row r="47" spans="1:5" ht="13.5" customHeight="1" x14ac:dyDescent="0.2">
      <c r="A47" s="274"/>
      <c r="B47" s="256"/>
      <c r="C47" s="256"/>
      <c r="D47" s="256"/>
      <c r="E47" s="128" t="s">
        <v>352</v>
      </c>
    </row>
    <row r="48" spans="1:5" ht="13.5" customHeight="1" x14ac:dyDescent="0.2">
      <c r="A48" s="274"/>
      <c r="B48" s="256"/>
      <c r="C48" s="256"/>
      <c r="D48" s="256"/>
      <c r="E48" s="128" t="s">
        <v>353</v>
      </c>
    </row>
    <row r="49" spans="1:5" ht="27" customHeight="1" thickBot="1" x14ac:dyDescent="0.25">
      <c r="A49" s="275"/>
      <c r="B49" s="257"/>
      <c r="C49" s="257"/>
      <c r="D49" s="257"/>
      <c r="E49" s="129" t="s">
        <v>354</v>
      </c>
    </row>
    <row r="50" spans="1:5" ht="13.5" customHeight="1" x14ac:dyDescent="0.2">
      <c r="A50" s="252" t="s">
        <v>355</v>
      </c>
      <c r="B50" s="255" t="s">
        <v>356</v>
      </c>
      <c r="C50" s="255" t="s">
        <v>402</v>
      </c>
      <c r="D50" s="258" t="s">
        <v>403</v>
      </c>
      <c r="E50" s="127" t="s">
        <v>359</v>
      </c>
    </row>
    <row r="51" spans="1:5" ht="27" customHeight="1" x14ac:dyDescent="0.2">
      <c r="A51" s="253"/>
      <c r="B51" s="256"/>
      <c r="C51" s="256"/>
      <c r="D51" s="259"/>
      <c r="E51" s="128" t="s">
        <v>360</v>
      </c>
    </row>
    <row r="52" spans="1:5" ht="13.5" customHeight="1" x14ac:dyDescent="0.2">
      <c r="A52" s="253"/>
      <c r="B52" s="256"/>
      <c r="C52" s="256"/>
      <c r="D52" s="259"/>
      <c r="E52" s="128" t="s">
        <v>361</v>
      </c>
    </row>
    <row r="53" spans="1:5" ht="27" customHeight="1" thickBot="1" x14ac:dyDescent="0.25">
      <c r="A53" s="254"/>
      <c r="B53" s="257"/>
      <c r="C53" s="257"/>
      <c r="D53" s="260"/>
      <c r="E53" s="129" t="s">
        <v>362</v>
      </c>
    </row>
    <row r="54" spans="1:5" ht="13.5" customHeight="1" x14ac:dyDescent="0.2">
      <c r="A54" s="276" t="s">
        <v>363</v>
      </c>
      <c r="B54" s="279" t="s">
        <v>364</v>
      </c>
      <c r="C54" s="281" t="s">
        <v>404</v>
      </c>
      <c r="D54" s="281" t="s">
        <v>405</v>
      </c>
      <c r="E54" s="139" t="s">
        <v>367</v>
      </c>
    </row>
    <row r="55" spans="1:5" ht="27" customHeight="1" x14ac:dyDescent="0.2">
      <c r="A55" s="277"/>
      <c r="B55" s="256"/>
      <c r="C55" s="259"/>
      <c r="D55" s="259"/>
      <c r="E55" s="128" t="s">
        <v>368</v>
      </c>
    </row>
    <row r="56" spans="1:5" ht="13.5" customHeight="1" x14ac:dyDescent="0.2">
      <c r="A56" s="277"/>
      <c r="B56" s="256"/>
      <c r="C56" s="259"/>
      <c r="D56" s="259"/>
      <c r="E56" s="128" t="s">
        <v>370</v>
      </c>
    </row>
    <row r="57" spans="1:5" ht="27" customHeight="1" x14ac:dyDescent="0.2">
      <c r="A57" s="278"/>
      <c r="B57" s="280"/>
      <c r="C57" s="282"/>
      <c r="D57" s="282"/>
      <c r="E57" s="140" t="s">
        <v>371</v>
      </c>
    </row>
    <row r="58" spans="1:5" ht="13.5" customHeight="1" x14ac:dyDescent="0.2">
      <c r="A58" s="283" t="s">
        <v>372</v>
      </c>
      <c r="B58" s="279" t="s">
        <v>373</v>
      </c>
      <c r="C58" s="281" t="s">
        <v>406</v>
      </c>
      <c r="D58" s="281" t="s">
        <v>407</v>
      </c>
      <c r="E58" s="139" t="s">
        <v>376</v>
      </c>
    </row>
    <row r="59" spans="1:5" ht="27" customHeight="1" x14ac:dyDescent="0.2">
      <c r="A59" s="284"/>
      <c r="B59" s="256"/>
      <c r="C59" s="259"/>
      <c r="D59" s="259"/>
      <c r="E59" s="128" t="s">
        <v>377</v>
      </c>
    </row>
    <row r="60" spans="1:5" ht="13.5" customHeight="1" x14ac:dyDescent="0.2">
      <c r="A60" s="284"/>
      <c r="B60" s="256"/>
      <c r="C60" s="259"/>
      <c r="D60" s="259"/>
      <c r="E60" s="128" t="s">
        <v>379</v>
      </c>
    </row>
    <row r="61" spans="1:5" ht="27" customHeight="1" x14ac:dyDescent="0.2">
      <c r="A61" s="285"/>
      <c r="B61" s="280"/>
      <c r="C61" s="282"/>
      <c r="D61" s="282"/>
      <c r="E61" s="140" t="s">
        <v>380</v>
      </c>
    </row>
    <row r="62" spans="1:5" ht="13.5" customHeight="1" x14ac:dyDescent="0.2"/>
    <row r="64" spans="1:5" ht="15.75" thickBot="1" x14ac:dyDescent="0.25">
      <c r="A64" s="295" t="s">
        <v>408</v>
      </c>
      <c r="B64" s="296"/>
      <c r="C64" s="296"/>
      <c r="D64" s="296"/>
      <c r="E64" s="297"/>
    </row>
    <row r="65" spans="1:5" ht="15.75" customHeight="1" thickBot="1" x14ac:dyDescent="0.25">
      <c r="A65" s="144" t="s">
        <v>341</v>
      </c>
      <c r="B65" s="145" t="s">
        <v>342</v>
      </c>
      <c r="C65" s="286" t="s">
        <v>409</v>
      </c>
      <c r="D65" s="287"/>
      <c r="E65" s="288"/>
    </row>
    <row r="66" spans="1:5" ht="13.5" customHeight="1" x14ac:dyDescent="0.2">
      <c r="A66" s="298" t="s">
        <v>346</v>
      </c>
      <c r="B66" s="301" t="s">
        <v>347</v>
      </c>
      <c r="C66" s="309" t="s">
        <v>410</v>
      </c>
      <c r="D66" s="310"/>
      <c r="E66" s="311"/>
    </row>
    <row r="67" spans="1:5" ht="13.5" customHeight="1" x14ac:dyDescent="0.2">
      <c r="A67" s="299"/>
      <c r="B67" s="293"/>
      <c r="C67" s="312"/>
      <c r="D67" s="313"/>
      <c r="E67" s="314"/>
    </row>
    <row r="68" spans="1:5" ht="13.5" customHeight="1" x14ac:dyDescent="0.2">
      <c r="A68" s="299"/>
      <c r="B68" s="293"/>
      <c r="C68" s="312"/>
      <c r="D68" s="313"/>
      <c r="E68" s="314"/>
    </row>
    <row r="69" spans="1:5" ht="13.5" customHeight="1" x14ac:dyDescent="0.2">
      <c r="A69" s="299"/>
      <c r="B69" s="293"/>
      <c r="C69" s="312"/>
      <c r="D69" s="313"/>
      <c r="E69" s="314"/>
    </row>
    <row r="70" spans="1:5" ht="13.5" customHeight="1" thickBot="1" x14ac:dyDescent="0.25">
      <c r="A70" s="300"/>
      <c r="B70" s="302"/>
      <c r="C70" s="315"/>
      <c r="D70" s="316"/>
      <c r="E70" s="317"/>
    </row>
    <row r="71" spans="1:5" ht="13.5" customHeight="1" x14ac:dyDescent="0.2">
      <c r="A71" s="303" t="s">
        <v>355</v>
      </c>
      <c r="B71" s="301" t="s">
        <v>356</v>
      </c>
      <c r="C71" s="309" t="s">
        <v>411</v>
      </c>
      <c r="D71" s="310"/>
      <c r="E71" s="311"/>
    </row>
    <row r="72" spans="1:5" ht="13.5" customHeight="1" x14ac:dyDescent="0.2">
      <c r="A72" s="304"/>
      <c r="B72" s="293"/>
      <c r="C72" s="312"/>
      <c r="D72" s="313"/>
      <c r="E72" s="314"/>
    </row>
    <row r="73" spans="1:5" ht="13.5" customHeight="1" x14ac:dyDescent="0.2">
      <c r="A73" s="304"/>
      <c r="B73" s="293"/>
      <c r="C73" s="312"/>
      <c r="D73" s="313"/>
      <c r="E73" s="314"/>
    </row>
    <row r="74" spans="1:5" ht="13.5" customHeight="1" thickBot="1" x14ac:dyDescent="0.25">
      <c r="A74" s="305"/>
      <c r="B74" s="302"/>
      <c r="C74" s="315"/>
      <c r="D74" s="316"/>
      <c r="E74" s="317"/>
    </row>
    <row r="75" spans="1:5" ht="13.5" customHeight="1" x14ac:dyDescent="0.2">
      <c r="A75" s="289" t="s">
        <v>363</v>
      </c>
      <c r="B75" s="292" t="s">
        <v>364</v>
      </c>
      <c r="C75" s="309" t="s">
        <v>412</v>
      </c>
      <c r="D75" s="318"/>
      <c r="E75" s="319"/>
    </row>
    <row r="76" spans="1:5" ht="13.5" customHeight="1" x14ac:dyDescent="0.2">
      <c r="A76" s="290"/>
      <c r="B76" s="293"/>
      <c r="C76" s="320"/>
      <c r="D76" s="321"/>
      <c r="E76" s="322"/>
    </row>
    <row r="77" spans="1:5" ht="13.5" customHeight="1" x14ac:dyDescent="0.2">
      <c r="A77" s="290"/>
      <c r="B77" s="293"/>
      <c r="C77" s="320"/>
      <c r="D77" s="321"/>
      <c r="E77" s="322"/>
    </row>
    <row r="78" spans="1:5" ht="13.5" customHeight="1" x14ac:dyDescent="0.2">
      <c r="A78" s="291"/>
      <c r="B78" s="294"/>
      <c r="C78" s="323"/>
      <c r="D78" s="324"/>
      <c r="E78" s="325"/>
    </row>
    <row r="79" spans="1:5" ht="13.5" customHeight="1" x14ac:dyDescent="0.2">
      <c r="A79" s="306" t="s">
        <v>372</v>
      </c>
      <c r="B79" s="292" t="s">
        <v>373</v>
      </c>
      <c r="C79" s="326" t="s">
        <v>413</v>
      </c>
      <c r="D79" s="327"/>
      <c r="E79" s="328"/>
    </row>
    <row r="80" spans="1:5" ht="13.5" customHeight="1" x14ac:dyDescent="0.2">
      <c r="A80" s="307"/>
      <c r="B80" s="293"/>
      <c r="C80" s="320"/>
      <c r="D80" s="321"/>
      <c r="E80" s="322"/>
    </row>
    <row r="81" spans="1:6" ht="13.5" customHeight="1" x14ac:dyDescent="0.2">
      <c r="A81" s="307"/>
      <c r="B81" s="293"/>
      <c r="C81" s="320"/>
      <c r="D81" s="321"/>
      <c r="E81" s="322"/>
    </row>
    <row r="82" spans="1:6" ht="13.5" customHeight="1" x14ac:dyDescent="0.2">
      <c r="A82" s="308"/>
      <c r="B82" s="294"/>
      <c r="C82" s="323"/>
      <c r="D82" s="324"/>
      <c r="E82" s="325"/>
    </row>
    <row r="84" spans="1:6" ht="15.75" thickBot="1" x14ac:dyDescent="0.25">
      <c r="A84" s="295" t="s">
        <v>414</v>
      </c>
      <c r="B84" s="296"/>
      <c r="C84" s="296"/>
      <c r="D84" s="296"/>
      <c r="E84" s="297"/>
      <c r="F84" s="143"/>
    </row>
    <row r="85" spans="1:6" ht="12" thickBot="1" x14ac:dyDescent="0.25">
      <c r="A85" s="144" t="s">
        <v>415</v>
      </c>
      <c r="B85" s="145" t="s">
        <v>416</v>
      </c>
      <c r="C85" s="286" t="s">
        <v>417</v>
      </c>
      <c r="D85" s="287" t="s">
        <v>418</v>
      </c>
      <c r="E85" s="288" t="s">
        <v>419</v>
      </c>
      <c r="F85" s="144" t="s">
        <v>420</v>
      </c>
    </row>
    <row r="86" spans="1:6" ht="23.25" thickBot="1" x14ac:dyDescent="0.25">
      <c r="A86" s="146" t="s">
        <v>421</v>
      </c>
      <c r="B86" s="147" t="s">
        <v>422</v>
      </c>
      <c r="C86" s="148" t="s">
        <v>423</v>
      </c>
      <c r="D86" s="148" t="s">
        <v>424</v>
      </c>
      <c r="E86" s="148" t="s">
        <v>425</v>
      </c>
      <c r="F86" s="149" t="s">
        <v>426</v>
      </c>
    </row>
    <row r="87" spans="1:6" ht="34.5" thickBot="1" x14ac:dyDescent="0.25">
      <c r="A87" s="153" t="s">
        <v>427</v>
      </c>
      <c r="B87" s="147" t="s">
        <v>428</v>
      </c>
      <c r="C87" s="148" t="s">
        <v>429</v>
      </c>
      <c r="D87" s="148" t="s">
        <v>430</v>
      </c>
      <c r="E87" s="148" t="s">
        <v>431</v>
      </c>
      <c r="F87" s="149" t="s">
        <v>432</v>
      </c>
    </row>
    <row r="88" spans="1:6" ht="34.5" thickBot="1" x14ac:dyDescent="0.25">
      <c r="A88" s="154" t="s">
        <v>386</v>
      </c>
      <c r="B88" s="147" t="s">
        <v>387</v>
      </c>
      <c r="C88" s="148" t="s">
        <v>433</v>
      </c>
      <c r="D88" s="148" t="s">
        <v>434</v>
      </c>
      <c r="E88" s="148" t="s">
        <v>435</v>
      </c>
      <c r="F88" s="149" t="s">
        <v>436</v>
      </c>
    </row>
    <row r="89" spans="1:6" ht="33.75" x14ac:dyDescent="0.2">
      <c r="A89" s="156" t="s">
        <v>393</v>
      </c>
      <c r="B89" s="150" t="s">
        <v>394</v>
      </c>
      <c r="C89" s="151" t="s">
        <v>437</v>
      </c>
      <c r="D89" s="151" t="s">
        <v>438</v>
      </c>
      <c r="E89" s="151" t="s">
        <v>439</v>
      </c>
      <c r="F89" s="152" t="s">
        <v>440</v>
      </c>
    </row>
    <row r="92" spans="1:6" ht="15.75" thickBot="1" x14ac:dyDescent="0.25">
      <c r="A92" s="295" t="s">
        <v>441</v>
      </c>
      <c r="B92" s="296"/>
      <c r="C92" s="296"/>
      <c r="D92" s="296"/>
      <c r="E92" s="297"/>
    </row>
    <row r="93" spans="1:6" ht="12" thickBot="1" x14ac:dyDescent="0.25">
      <c r="A93" s="144" t="s">
        <v>341</v>
      </c>
      <c r="B93" s="145" t="s">
        <v>342</v>
      </c>
      <c r="C93" s="286" t="s">
        <v>442</v>
      </c>
      <c r="D93" s="287"/>
      <c r="E93" s="288"/>
    </row>
    <row r="94" spans="1:6" ht="11.25" customHeight="1" x14ac:dyDescent="0.2">
      <c r="A94" s="298" t="s">
        <v>346</v>
      </c>
      <c r="B94" s="301" t="s">
        <v>347</v>
      </c>
      <c r="C94" s="309" t="s">
        <v>443</v>
      </c>
      <c r="D94" s="310"/>
      <c r="E94" s="311"/>
    </row>
    <row r="95" spans="1:6" x14ac:dyDescent="0.2">
      <c r="A95" s="299"/>
      <c r="B95" s="293"/>
      <c r="C95" s="312"/>
      <c r="D95" s="313"/>
      <c r="E95" s="314"/>
    </row>
    <row r="96" spans="1:6" x14ac:dyDescent="0.2">
      <c r="A96" s="299"/>
      <c r="B96" s="293"/>
      <c r="C96" s="312"/>
      <c r="D96" s="313"/>
      <c r="E96" s="314"/>
    </row>
    <row r="97" spans="1:5" x14ac:dyDescent="0.2">
      <c r="A97" s="299"/>
      <c r="B97" s="293"/>
      <c r="C97" s="312"/>
      <c r="D97" s="313"/>
      <c r="E97" s="314"/>
    </row>
    <row r="98" spans="1:5" ht="12" thickBot="1" x14ac:dyDescent="0.25">
      <c r="A98" s="300"/>
      <c r="B98" s="302"/>
      <c r="C98" s="315"/>
      <c r="D98" s="316"/>
      <c r="E98" s="317"/>
    </row>
    <row r="99" spans="1:5" ht="11.25" customHeight="1" x14ac:dyDescent="0.2">
      <c r="A99" s="303" t="s">
        <v>355</v>
      </c>
      <c r="B99" s="301" t="s">
        <v>356</v>
      </c>
      <c r="C99" s="309" t="s">
        <v>444</v>
      </c>
      <c r="D99" s="310"/>
      <c r="E99" s="311"/>
    </row>
    <row r="100" spans="1:5" x14ac:dyDescent="0.2">
      <c r="A100" s="304"/>
      <c r="B100" s="293"/>
      <c r="C100" s="312"/>
      <c r="D100" s="313"/>
      <c r="E100" s="314"/>
    </row>
    <row r="101" spans="1:5" x14ac:dyDescent="0.2">
      <c r="A101" s="304"/>
      <c r="B101" s="293"/>
      <c r="C101" s="312"/>
      <c r="D101" s="313"/>
      <c r="E101" s="314"/>
    </row>
    <row r="102" spans="1:5" ht="12" thickBot="1" x14ac:dyDescent="0.25">
      <c r="A102" s="305"/>
      <c r="B102" s="302"/>
      <c r="C102" s="315"/>
      <c r="D102" s="316"/>
      <c r="E102" s="317"/>
    </row>
    <row r="103" spans="1:5" ht="11.25" customHeight="1" x14ac:dyDescent="0.2">
      <c r="A103" s="289" t="s">
        <v>363</v>
      </c>
      <c r="B103" s="292" t="s">
        <v>364</v>
      </c>
      <c r="C103" s="309" t="s">
        <v>445</v>
      </c>
      <c r="D103" s="318"/>
      <c r="E103" s="319"/>
    </row>
    <row r="104" spans="1:5" x14ac:dyDescent="0.2">
      <c r="A104" s="290"/>
      <c r="B104" s="293"/>
      <c r="C104" s="320"/>
      <c r="D104" s="321"/>
      <c r="E104" s="322"/>
    </row>
    <row r="105" spans="1:5" x14ac:dyDescent="0.2">
      <c r="A105" s="290"/>
      <c r="B105" s="293"/>
      <c r="C105" s="320"/>
      <c r="D105" s="321"/>
      <c r="E105" s="322"/>
    </row>
    <row r="106" spans="1:5" x14ac:dyDescent="0.2">
      <c r="A106" s="291"/>
      <c r="B106" s="294"/>
      <c r="C106" s="323"/>
      <c r="D106" s="324"/>
      <c r="E106" s="325"/>
    </row>
    <row r="107" spans="1:5" ht="11.25" customHeight="1" x14ac:dyDescent="0.2">
      <c r="A107" s="306" t="s">
        <v>372</v>
      </c>
      <c r="B107" s="292" t="s">
        <v>373</v>
      </c>
      <c r="C107" s="326" t="s">
        <v>446</v>
      </c>
      <c r="D107" s="327"/>
      <c r="E107" s="328"/>
    </row>
    <row r="108" spans="1:5" x14ac:dyDescent="0.2">
      <c r="A108" s="307"/>
      <c r="B108" s="293"/>
      <c r="C108" s="320"/>
      <c r="D108" s="321"/>
      <c r="E108" s="322"/>
    </row>
    <row r="109" spans="1:5" x14ac:dyDescent="0.2">
      <c r="A109" s="307"/>
      <c r="B109" s="293"/>
      <c r="C109" s="320"/>
      <c r="D109" s="321"/>
      <c r="E109" s="322"/>
    </row>
    <row r="110" spans="1:5" x14ac:dyDescent="0.2">
      <c r="A110" s="308"/>
      <c r="B110" s="294"/>
      <c r="C110" s="323"/>
      <c r="D110" s="324"/>
      <c r="E110" s="325"/>
    </row>
  </sheetData>
  <mergeCells count="81">
    <mergeCell ref="A84:E84"/>
    <mergeCell ref="C85:E85"/>
    <mergeCell ref="A103:A106"/>
    <mergeCell ref="B103:B106"/>
    <mergeCell ref="C103:E106"/>
    <mergeCell ref="A107:A110"/>
    <mergeCell ref="B107:B110"/>
    <mergeCell ref="C107:E110"/>
    <mergeCell ref="A92:E92"/>
    <mergeCell ref="C93:E93"/>
    <mergeCell ref="A94:A98"/>
    <mergeCell ref="B94:B98"/>
    <mergeCell ref="C94:E98"/>
    <mergeCell ref="A99:A102"/>
    <mergeCell ref="B99:B102"/>
    <mergeCell ref="C99:E102"/>
    <mergeCell ref="A79:A82"/>
    <mergeCell ref="B79:B82"/>
    <mergeCell ref="C66:E70"/>
    <mergeCell ref="C71:E74"/>
    <mergeCell ref="C75:E78"/>
    <mergeCell ref="C79:E82"/>
    <mergeCell ref="A75:A78"/>
    <mergeCell ref="B75:B78"/>
    <mergeCell ref="A64:E64"/>
    <mergeCell ref="A66:A70"/>
    <mergeCell ref="B66:B70"/>
    <mergeCell ref="A71:A74"/>
    <mergeCell ref="B71:B74"/>
    <mergeCell ref="A58:A61"/>
    <mergeCell ref="B58:B61"/>
    <mergeCell ref="C58:C61"/>
    <mergeCell ref="D58:D61"/>
    <mergeCell ref="C65:E65"/>
    <mergeCell ref="C45:C49"/>
    <mergeCell ref="D45:D49"/>
    <mergeCell ref="A54:A57"/>
    <mergeCell ref="B54:B57"/>
    <mergeCell ref="C54:C57"/>
    <mergeCell ref="D54:D57"/>
    <mergeCell ref="D24:D28"/>
    <mergeCell ref="A50:A53"/>
    <mergeCell ref="B50:B53"/>
    <mergeCell ref="C50:C53"/>
    <mergeCell ref="D50:D53"/>
    <mergeCell ref="A33:A36"/>
    <mergeCell ref="B33:B36"/>
    <mergeCell ref="C33:C36"/>
    <mergeCell ref="D33:D36"/>
    <mergeCell ref="A37:A40"/>
    <mergeCell ref="B37:B40"/>
    <mergeCell ref="C37:C40"/>
    <mergeCell ref="D37:D40"/>
    <mergeCell ref="A43:E43"/>
    <mergeCell ref="A45:A49"/>
    <mergeCell ref="B45:B49"/>
    <mergeCell ref="A29:A32"/>
    <mergeCell ref="B29:B32"/>
    <mergeCell ref="C29:C32"/>
    <mergeCell ref="D29:D32"/>
    <mergeCell ref="A12:A15"/>
    <mergeCell ref="B12:B15"/>
    <mergeCell ref="C12:C15"/>
    <mergeCell ref="D12:D15"/>
    <mergeCell ref="A16:A19"/>
    <mergeCell ref="B16:B19"/>
    <mergeCell ref="C16:C19"/>
    <mergeCell ref="D16:D19"/>
    <mergeCell ref="A22:E22"/>
    <mergeCell ref="A24:A28"/>
    <mergeCell ref="B24:B28"/>
    <mergeCell ref="C24:C28"/>
    <mergeCell ref="A8:A11"/>
    <mergeCell ref="B8:B11"/>
    <mergeCell ref="C8:C11"/>
    <mergeCell ref="D8:D11"/>
    <mergeCell ref="A1:E1"/>
    <mergeCell ref="A3:A7"/>
    <mergeCell ref="B3:B7"/>
    <mergeCell ref="C3:C7"/>
    <mergeCell ref="D3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O32" sqref="O32"/>
    </sheetView>
  </sheetViews>
  <sheetFormatPr defaultRowHeight="15" x14ac:dyDescent="0.25"/>
  <cols>
    <col min="1" max="1" width="20.5703125" customWidth="1"/>
  </cols>
  <sheetData>
    <row r="1" spans="1:8" ht="23.25" x14ac:dyDescent="0.35">
      <c r="A1" s="1" t="s">
        <v>447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3"/>
      <c r="H4" s="2"/>
    </row>
    <row r="5" spans="1:8" ht="90" customHeight="1" x14ac:dyDescent="0.25">
      <c r="A5" s="329" t="s">
        <v>448</v>
      </c>
      <c r="B5" s="330"/>
      <c r="C5" s="330"/>
      <c r="D5" s="4"/>
      <c r="E5" s="199">
        <v>112</v>
      </c>
      <c r="F5" s="5"/>
      <c r="G5" s="3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</row>
    <row r="8" spans="1:8" x14ac:dyDescent="0.25">
      <c r="A8" s="2"/>
      <c r="B8" s="2"/>
      <c r="C8" s="2"/>
      <c r="D8" s="2"/>
    </row>
    <row r="9" spans="1:8" x14ac:dyDescent="0.25">
      <c r="A9" s="2"/>
      <c r="B9" s="2"/>
      <c r="C9" s="2"/>
      <c r="D9" s="2"/>
    </row>
    <row r="10" spans="1:8" x14ac:dyDescent="0.25">
      <c r="A10" s="2"/>
      <c r="B10" s="2"/>
      <c r="C10" s="2"/>
      <c r="D10" s="2"/>
    </row>
    <row r="11" spans="1:8" x14ac:dyDescent="0.25">
      <c r="A11" s="2"/>
      <c r="B11" s="2"/>
      <c r="C11" s="2"/>
      <c r="D11" s="2"/>
    </row>
  </sheetData>
  <mergeCells count="1">
    <mergeCell ref="A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0082-B402-4A31-A746-98EDE3D44A03}">
  <dimension ref="A1:F126"/>
  <sheetViews>
    <sheetView topLeftCell="A78" workbookViewId="0">
      <selection activeCell="D102" sqref="D102"/>
    </sheetView>
  </sheetViews>
  <sheetFormatPr defaultRowHeight="15" x14ac:dyDescent="0.25"/>
  <cols>
    <col min="1" max="1" width="30.7109375" style="16" customWidth="1"/>
    <col min="2" max="2" width="71.85546875" customWidth="1"/>
    <col min="3" max="3" width="59.7109375" customWidth="1"/>
    <col min="4" max="4" width="56" customWidth="1"/>
  </cols>
  <sheetData>
    <row r="1" spans="1:4" s="15" customFormat="1" ht="30" customHeight="1" thickBot="1" x14ac:dyDescent="0.3">
      <c r="A1" s="167" t="s">
        <v>449</v>
      </c>
      <c r="B1" s="168" t="s">
        <v>450</v>
      </c>
      <c r="C1" s="169" t="s">
        <v>451</v>
      </c>
      <c r="D1" s="170" t="s">
        <v>452</v>
      </c>
    </row>
    <row r="2" spans="1:4" s="17" customFormat="1" ht="19.5" customHeight="1" thickBot="1" x14ac:dyDescent="0.35">
      <c r="A2" s="114" t="s">
        <v>453</v>
      </c>
      <c r="B2" s="115"/>
      <c r="C2" s="115"/>
      <c r="D2" s="115"/>
    </row>
    <row r="3" spans="1:4" ht="75.75" thickTop="1" x14ac:dyDescent="0.25">
      <c r="A3" s="31" t="s">
        <v>99</v>
      </c>
      <c r="B3" s="28" t="s">
        <v>454</v>
      </c>
      <c r="C3" s="29" t="s">
        <v>455</v>
      </c>
      <c r="D3" s="159" t="s">
        <v>456</v>
      </c>
    </row>
    <row r="4" spans="1:4" ht="47.25" x14ac:dyDescent="0.25">
      <c r="A4" s="32" t="s">
        <v>101</v>
      </c>
      <c r="B4" s="24" t="s">
        <v>102</v>
      </c>
      <c r="C4" s="26" t="s">
        <v>457</v>
      </c>
      <c r="D4" s="160" t="s">
        <v>458</v>
      </c>
    </row>
    <row r="5" spans="1:4" ht="31.5" x14ac:dyDescent="0.25">
      <c r="A5" s="31" t="s">
        <v>103</v>
      </c>
      <c r="B5" s="28" t="s">
        <v>104</v>
      </c>
      <c r="C5" s="26" t="s">
        <v>459</v>
      </c>
      <c r="D5" s="160" t="s">
        <v>460</v>
      </c>
    </row>
    <row r="6" spans="1:4" ht="78.75" x14ac:dyDescent="0.25">
      <c r="A6" s="32" t="s">
        <v>105</v>
      </c>
      <c r="B6" s="24" t="s">
        <v>106</v>
      </c>
      <c r="C6" s="26" t="s">
        <v>461</v>
      </c>
      <c r="D6" s="160" t="s">
        <v>462</v>
      </c>
    </row>
    <row r="7" spans="1:4" ht="47.25" x14ac:dyDescent="0.25">
      <c r="A7" s="33" t="s">
        <v>107</v>
      </c>
      <c r="B7" s="25" t="s">
        <v>108</v>
      </c>
      <c r="C7" s="26" t="s">
        <v>463</v>
      </c>
      <c r="D7" s="160" t="s">
        <v>464</v>
      </c>
    </row>
    <row r="8" spans="1:4" ht="47.25" x14ac:dyDescent="0.25">
      <c r="A8" s="31" t="s">
        <v>109</v>
      </c>
      <c r="B8" s="28" t="s">
        <v>110</v>
      </c>
      <c r="C8" s="23" t="s">
        <v>465</v>
      </c>
      <c r="D8" s="160" t="s">
        <v>466</v>
      </c>
    </row>
    <row r="9" spans="1:4" ht="47.25" x14ac:dyDescent="0.25">
      <c r="A9" s="32" t="s">
        <v>111</v>
      </c>
      <c r="B9" s="24" t="s">
        <v>112</v>
      </c>
      <c r="C9" s="26" t="s">
        <v>467</v>
      </c>
      <c r="D9" s="160" t="s">
        <v>468</v>
      </c>
    </row>
    <row r="10" spans="1:4" ht="47.25" x14ac:dyDescent="0.25">
      <c r="A10" s="31" t="s">
        <v>113</v>
      </c>
      <c r="B10" s="28" t="s">
        <v>469</v>
      </c>
      <c r="C10" s="23" t="s">
        <v>470</v>
      </c>
      <c r="D10" s="160" t="s">
        <v>471</v>
      </c>
    </row>
    <row r="11" spans="1:4" ht="47.25" x14ac:dyDescent="0.25">
      <c r="A11" s="34" t="s">
        <v>115</v>
      </c>
      <c r="B11" s="27" t="s">
        <v>116</v>
      </c>
      <c r="C11" s="26" t="s">
        <v>472</v>
      </c>
      <c r="D11" s="160" t="s">
        <v>473</v>
      </c>
    </row>
    <row r="12" spans="1:4" ht="47.25" x14ac:dyDescent="0.25">
      <c r="A12" s="32" t="s">
        <v>117</v>
      </c>
      <c r="B12" s="24" t="s">
        <v>118</v>
      </c>
      <c r="C12" s="26" t="s">
        <v>474</v>
      </c>
      <c r="D12" s="160" t="s">
        <v>475</v>
      </c>
    </row>
    <row r="13" spans="1:4" ht="63" x14ac:dyDescent="0.25">
      <c r="A13" s="31" t="s">
        <v>119</v>
      </c>
      <c r="B13" s="28" t="s">
        <v>120</v>
      </c>
      <c r="C13" s="23" t="s">
        <v>476</v>
      </c>
      <c r="D13" s="160" t="s">
        <v>477</v>
      </c>
    </row>
    <row r="14" spans="1:4" ht="63" x14ac:dyDescent="0.25">
      <c r="A14" s="34" t="s">
        <v>121</v>
      </c>
      <c r="B14" s="27" t="s">
        <v>122</v>
      </c>
      <c r="C14" s="26" t="s">
        <v>478</v>
      </c>
      <c r="D14" s="160" t="s">
        <v>479</v>
      </c>
    </row>
    <row r="15" spans="1:4" ht="47.25" x14ac:dyDescent="0.25">
      <c r="A15" s="34" t="s">
        <v>123</v>
      </c>
      <c r="B15" s="27" t="s">
        <v>124</v>
      </c>
      <c r="C15" s="26" t="s">
        <v>480</v>
      </c>
      <c r="D15" s="160" t="s">
        <v>481</v>
      </c>
    </row>
    <row r="16" spans="1:4" ht="47.25" x14ac:dyDescent="0.25">
      <c r="A16" s="34" t="s">
        <v>125</v>
      </c>
      <c r="B16" s="27" t="s">
        <v>126</v>
      </c>
      <c r="C16" s="26" t="s">
        <v>482</v>
      </c>
      <c r="D16" s="160" t="s">
        <v>483</v>
      </c>
    </row>
    <row r="17" spans="1:4" ht="63" x14ac:dyDescent="0.25">
      <c r="A17" s="32" t="s">
        <v>127</v>
      </c>
      <c r="B17" s="24" t="s">
        <v>128</v>
      </c>
      <c r="C17" s="26" t="s">
        <v>484</v>
      </c>
      <c r="D17" s="160" t="s">
        <v>485</v>
      </c>
    </row>
    <row r="18" spans="1:4" ht="63" x14ac:dyDescent="0.25">
      <c r="A18" s="31" t="s">
        <v>129</v>
      </c>
      <c r="B18" s="28" t="s">
        <v>130</v>
      </c>
      <c r="C18" s="23" t="s">
        <v>486</v>
      </c>
      <c r="D18" s="160" t="s">
        <v>487</v>
      </c>
    </row>
    <row r="19" spans="1:4" ht="47.25" x14ac:dyDescent="0.25">
      <c r="A19" s="32" t="s">
        <v>131</v>
      </c>
      <c r="B19" s="24" t="s">
        <v>132</v>
      </c>
      <c r="C19" s="26" t="s">
        <v>488</v>
      </c>
      <c r="D19" s="160" t="s">
        <v>489</v>
      </c>
    </row>
    <row r="20" spans="1:4" ht="63" x14ac:dyDescent="0.25">
      <c r="A20" s="31" t="s">
        <v>133</v>
      </c>
      <c r="B20" s="28" t="s">
        <v>134</v>
      </c>
      <c r="C20" s="23" t="s">
        <v>490</v>
      </c>
      <c r="D20" s="160" t="s">
        <v>491</v>
      </c>
    </row>
    <row r="21" spans="1:4" ht="47.25" x14ac:dyDescent="0.25">
      <c r="A21" s="32" t="s">
        <v>135</v>
      </c>
      <c r="B21" s="24" t="s">
        <v>492</v>
      </c>
      <c r="C21" s="26" t="s">
        <v>493</v>
      </c>
      <c r="D21" s="160" t="s">
        <v>494</v>
      </c>
    </row>
    <row r="22" spans="1:4" ht="47.25" x14ac:dyDescent="0.25">
      <c r="A22" s="31" t="s">
        <v>137</v>
      </c>
      <c r="B22" s="28" t="s">
        <v>495</v>
      </c>
      <c r="C22" s="23" t="s">
        <v>496</v>
      </c>
      <c r="D22" s="160" t="s">
        <v>497</v>
      </c>
    </row>
    <row r="23" spans="1:4" ht="47.25" x14ac:dyDescent="0.25">
      <c r="A23" s="32" t="s">
        <v>139</v>
      </c>
      <c r="B23" s="24" t="s">
        <v>140</v>
      </c>
      <c r="C23" s="26" t="s">
        <v>498</v>
      </c>
      <c r="D23" s="160" t="s">
        <v>494</v>
      </c>
    </row>
    <row r="24" spans="1:4" ht="47.25" x14ac:dyDescent="0.25">
      <c r="A24" s="31" t="s">
        <v>141</v>
      </c>
      <c r="B24" s="28" t="s">
        <v>142</v>
      </c>
      <c r="C24" s="23" t="s">
        <v>499</v>
      </c>
      <c r="D24" s="160" t="s">
        <v>500</v>
      </c>
    </row>
    <row r="25" spans="1:4" ht="47.25" x14ac:dyDescent="0.25">
      <c r="A25" s="34" t="s">
        <v>143</v>
      </c>
      <c r="B25" s="27" t="s">
        <v>144</v>
      </c>
      <c r="C25" s="26" t="s">
        <v>501</v>
      </c>
      <c r="D25" s="160" t="s">
        <v>502</v>
      </c>
    </row>
    <row r="26" spans="1:4" ht="63" x14ac:dyDescent="0.25">
      <c r="A26" s="32" t="s">
        <v>145</v>
      </c>
      <c r="B26" s="24" t="s">
        <v>146</v>
      </c>
      <c r="C26" s="26" t="s">
        <v>503</v>
      </c>
      <c r="D26" s="160" t="s">
        <v>504</v>
      </c>
    </row>
    <row r="27" spans="1:4" ht="47.25" x14ac:dyDescent="0.25">
      <c r="A27" s="31" t="s">
        <v>147</v>
      </c>
      <c r="B27" s="28" t="s">
        <v>505</v>
      </c>
      <c r="C27" s="26" t="s">
        <v>506</v>
      </c>
      <c r="D27" s="160" t="s">
        <v>507</v>
      </c>
    </row>
    <row r="28" spans="1:4" ht="31.5" x14ac:dyDescent="0.25">
      <c r="A28" s="32" t="s">
        <v>149</v>
      </c>
      <c r="B28" s="24" t="s">
        <v>150</v>
      </c>
      <c r="C28" s="26" t="s">
        <v>508</v>
      </c>
      <c r="D28" s="160" t="s">
        <v>509</v>
      </c>
    </row>
    <row r="29" spans="1:4" ht="31.5" x14ac:dyDescent="0.25">
      <c r="A29" s="31" t="s">
        <v>151</v>
      </c>
      <c r="B29" s="28" t="s">
        <v>152</v>
      </c>
      <c r="C29" s="23" t="s">
        <v>510</v>
      </c>
      <c r="D29" s="160" t="s">
        <v>511</v>
      </c>
    </row>
    <row r="30" spans="1:4" ht="47.25" x14ac:dyDescent="0.25">
      <c r="A30" s="34" t="s">
        <v>153</v>
      </c>
      <c r="B30" s="27" t="s">
        <v>154</v>
      </c>
      <c r="C30" s="26" t="s">
        <v>512</v>
      </c>
      <c r="D30" s="160" t="s">
        <v>513</v>
      </c>
    </row>
    <row r="31" spans="1:4" ht="31.5" x14ac:dyDescent="0.25">
      <c r="A31" s="32" t="s">
        <v>155</v>
      </c>
      <c r="B31" s="24" t="s">
        <v>156</v>
      </c>
      <c r="C31" s="26" t="s">
        <v>514</v>
      </c>
      <c r="D31" s="160" t="s">
        <v>515</v>
      </c>
    </row>
    <row r="32" spans="1:4" ht="47.25" x14ac:dyDescent="0.25">
      <c r="A32" s="31" t="s">
        <v>157</v>
      </c>
      <c r="B32" s="28" t="s">
        <v>158</v>
      </c>
      <c r="C32" s="26" t="s">
        <v>516</v>
      </c>
      <c r="D32" s="160" t="s">
        <v>517</v>
      </c>
    </row>
    <row r="33" spans="1:4" ht="63" x14ac:dyDescent="0.25">
      <c r="A33" s="34" t="s">
        <v>159</v>
      </c>
      <c r="B33" s="27" t="s">
        <v>518</v>
      </c>
      <c r="C33" s="26" t="s">
        <v>519</v>
      </c>
      <c r="D33" s="160" t="s">
        <v>520</v>
      </c>
    </row>
    <row r="34" spans="1:4" ht="47.25" x14ac:dyDescent="0.25">
      <c r="A34" s="32" t="s">
        <v>161</v>
      </c>
      <c r="B34" s="24" t="s">
        <v>162</v>
      </c>
      <c r="C34" s="26" t="s">
        <v>521</v>
      </c>
      <c r="D34" s="160" t="s">
        <v>522</v>
      </c>
    </row>
    <row r="35" spans="1:4" ht="63" x14ac:dyDescent="0.25">
      <c r="A35" s="31" t="s">
        <v>163</v>
      </c>
      <c r="B35" s="28" t="s">
        <v>164</v>
      </c>
      <c r="C35" s="26" t="s">
        <v>523</v>
      </c>
      <c r="D35" s="160" t="s">
        <v>524</v>
      </c>
    </row>
    <row r="36" spans="1:4" ht="47.25" x14ac:dyDescent="0.25">
      <c r="A36" s="34" t="s">
        <v>165</v>
      </c>
      <c r="B36" s="27" t="s">
        <v>166</v>
      </c>
      <c r="C36" s="26" t="s">
        <v>525</v>
      </c>
      <c r="D36" s="160" t="s">
        <v>526</v>
      </c>
    </row>
    <row r="37" spans="1:4" ht="63" x14ac:dyDescent="0.25">
      <c r="A37" s="34" t="s">
        <v>167</v>
      </c>
      <c r="B37" s="27" t="s">
        <v>168</v>
      </c>
      <c r="C37" s="26" t="s">
        <v>527</v>
      </c>
      <c r="D37" s="160" t="s">
        <v>528</v>
      </c>
    </row>
    <row r="38" spans="1:4" ht="63" x14ac:dyDescent="0.25">
      <c r="A38" s="34" t="s">
        <v>169</v>
      </c>
      <c r="B38" s="27" t="s">
        <v>529</v>
      </c>
      <c r="C38" s="26" t="s">
        <v>530</v>
      </c>
      <c r="D38" s="160" t="s">
        <v>531</v>
      </c>
    </row>
    <row r="39" spans="1:4" ht="48" thickBot="1" x14ac:dyDescent="0.3">
      <c r="A39" s="34" t="s">
        <v>171</v>
      </c>
      <c r="B39" s="27" t="s">
        <v>172</v>
      </c>
      <c r="C39" s="35" t="s">
        <v>532</v>
      </c>
      <c r="D39" s="161" t="s">
        <v>533</v>
      </c>
    </row>
    <row r="40" spans="1:4" ht="19.5" customHeight="1" thickBot="1" x14ac:dyDescent="0.35">
      <c r="A40" s="118" t="s">
        <v>534</v>
      </c>
      <c r="B40" s="119"/>
      <c r="C40" s="119"/>
      <c r="D40" s="119"/>
    </row>
    <row r="41" spans="1:4" ht="95.25" thickTop="1" x14ac:dyDescent="0.25">
      <c r="A41" s="18" t="s">
        <v>173</v>
      </c>
      <c r="B41" s="42" t="s">
        <v>174</v>
      </c>
      <c r="C41" s="40" t="s">
        <v>535</v>
      </c>
      <c r="D41" s="37" t="s">
        <v>536</v>
      </c>
    </row>
    <row r="42" spans="1:4" ht="47.25" x14ac:dyDescent="0.25">
      <c r="A42" s="48" t="s">
        <v>175</v>
      </c>
      <c r="B42" s="38" t="s">
        <v>176</v>
      </c>
      <c r="C42" s="39" t="s">
        <v>537</v>
      </c>
      <c r="D42" s="162" t="s">
        <v>538</v>
      </c>
    </row>
    <row r="43" spans="1:4" ht="94.5" x14ac:dyDescent="0.25">
      <c r="A43" s="18" t="s">
        <v>177</v>
      </c>
      <c r="B43" s="42" t="s">
        <v>539</v>
      </c>
      <c r="C43" s="39" t="s">
        <v>540</v>
      </c>
      <c r="D43" s="162" t="s">
        <v>541</v>
      </c>
    </row>
    <row r="44" spans="1:4" ht="78.75" x14ac:dyDescent="0.25">
      <c r="A44" s="49" t="s">
        <v>179</v>
      </c>
      <c r="B44" s="36" t="s">
        <v>180</v>
      </c>
      <c r="C44" s="39" t="s">
        <v>542</v>
      </c>
      <c r="D44" s="162" t="s">
        <v>543</v>
      </c>
    </row>
    <row r="45" spans="1:4" ht="78.75" x14ac:dyDescent="0.25">
      <c r="A45" s="48" t="s">
        <v>181</v>
      </c>
      <c r="B45" s="38" t="s">
        <v>182</v>
      </c>
      <c r="C45" s="23" t="s">
        <v>544</v>
      </c>
      <c r="D45" s="163" t="s">
        <v>545</v>
      </c>
    </row>
    <row r="46" spans="1:4" ht="78.75" x14ac:dyDescent="0.25">
      <c r="A46" s="18" t="s">
        <v>183</v>
      </c>
      <c r="B46" s="42" t="s">
        <v>184</v>
      </c>
      <c r="C46" s="40" t="s">
        <v>546</v>
      </c>
      <c r="D46" s="37" t="s">
        <v>547</v>
      </c>
    </row>
    <row r="47" spans="1:4" ht="63" x14ac:dyDescent="0.25">
      <c r="A47" s="48" t="s">
        <v>185</v>
      </c>
      <c r="B47" s="38" t="s">
        <v>186</v>
      </c>
      <c r="C47" s="23" t="s">
        <v>548</v>
      </c>
      <c r="D47" s="163" t="s">
        <v>549</v>
      </c>
    </row>
    <row r="48" spans="1:4" ht="63.75" thickBot="1" x14ac:dyDescent="0.3">
      <c r="A48" s="18" t="s">
        <v>187</v>
      </c>
      <c r="B48" s="42" t="s">
        <v>550</v>
      </c>
      <c r="C48" s="40" t="s">
        <v>551</v>
      </c>
      <c r="D48" s="37" t="s">
        <v>552</v>
      </c>
    </row>
    <row r="49" spans="1:6" ht="19.5" customHeight="1" thickBot="1" x14ac:dyDescent="0.35">
      <c r="A49" s="120" t="s">
        <v>553</v>
      </c>
      <c r="B49" s="121"/>
      <c r="C49" s="121"/>
      <c r="D49" s="121"/>
    </row>
    <row r="50" spans="1:6" ht="48" thickTop="1" x14ac:dyDescent="0.25">
      <c r="A50" s="51" t="s">
        <v>189</v>
      </c>
      <c r="B50" s="47" t="s">
        <v>190</v>
      </c>
      <c r="C50" s="37" t="s">
        <v>554</v>
      </c>
      <c r="D50" s="164" t="s">
        <v>555</v>
      </c>
    </row>
    <row r="51" spans="1:6" ht="47.25" x14ac:dyDescent="0.25">
      <c r="A51" s="19" t="s">
        <v>191</v>
      </c>
      <c r="B51" s="45" t="s">
        <v>192</v>
      </c>
      <c r="C51" s="39" t="s">
        <v>556</v>
      </c>
      <c r="D51" s="37" t="s">
        <v>557</v>
      </c>
    </row>
    <row r="52" spans="1:6" ht="47.25" x14ac:dyDescent="0.25">
      <c r="A52" s="52" t="s">
        <v>193</v>
      </c>
      <c r="B52" s="43" t="s">
        <v>194</v>
      </c>
      <c r="C52" s="23" t="s">
        <v>558</v>
      </c>
      <c r="D52" s="163" t="s">
        <v>559</v>
      </c>
    </row>
    <row r="53" spans="1:6" ht="31.5" x14ac:dyDescent="0.25">
      <c r="A53" s="19" t="s">
        <v>195</v>
      </c>
      <c r="B53" s="45" t="s">
        <v>196</v>
      </c>
      <c r="C53" s="40" t="s">
        <v>560</v>
      </c>
      <c r="D53" s="37" t="s">
        <v>561</v>
      </c>
    </row>
    <row r="54" spans="1:6" ht="47.25" x14ac:dyDescent="0.25">
      <c r="A54" s="52" t="s">
        <v>197</v>
      </c>
      <c r="B54" s="43" t="s">
        <v>198</v>
      </c>
      <c r="C54" s="23" t="s">
        <v>562</v>
      </c>
      <c r="D54" s="163" t="s">
        <v>563</v>
      </c>
    </row>
    <row r="55" spans="1:6" ht="63" x14ac:dyDescent="0.25">
      <c r="A55" s="19" t="s">
        <v>199</v>
      </c>
      <c r="B55" s="45" t="s">
        <v>200</v>
      </c>
      <c r="C55" s="40" t="s">
        <v>564</v>
      </c>
      <c r="D55" s="37" t="s">
        <v>565</v>
      </c>
    </row>
    <row r="56" spans="1:6" ht="63" x14ac:dyDescent="0.25">
      <c r="A56" s="52" t="s">
        <v>201</v>
      </c>
      <c r="B56" s="43" t="s">
        <v>202</v>
      </c>
      <c r="C56" s="23" t="s">
        <v>566</v>
      </c>
      <c r="D56" s="163" t="s">
        <v>567</v>
      </c>
    </row>
    <row r="57" spans="1:6" ht="31.5" x14ac:dyDescent="0.25">
      <c r="A57" s="19" t="s">
        <v>203</v>
      </c>
      <c r="B57" s="45" t="s">
        <v>204</v>
      </c>
      <c r="C57" s="40" t="s">
        <v>568</v>
      </c>
      <c r="D57" s="37" t="s">
        <v>569</v>
      </c>
    </row>
    <row r="58" spans="1:6" ht="31.5" x14ac:dyDescent="0.25">
      <c r="A58" s="52" t="s">
        <v>205</v>
      </c>
      <c r="B58" s="43" t="s">
        <v>206</v>
      </c>
      <c r="C58" s="23" t="s">
        <v>570</v>
      </c>
      <c r="D58" s="163" t="s">
        <v>571</v>
      </c>
    </row>
    <row r="59" spans="1:6" ht="63.75" thickBot="1" x14ac:dyDescent="0.3">
      <c r="A59" s="19" t="s">
        <v>207</v>
      </c>
      <c r="B59" s="45" t="s">
        <v>208</v>
      </c>
      <c r="C59" s="40" t="s">
        <v>572</v>
      </c>
      <c r="D59" s="37" t="s">
        <v>573</v>
      </c>
    </row>
    <row r="60" spans="1:6" ht="63.75" thickBot="1" x14ac:dyDescent="0.3">
      <c r="A60" s="52" t="s">
        <v>209</v>
      </c>
      <c r="B60" s="43" t="s">
        <v>210</v>
      </c>
      <c r="C60" s="23" t="s">
        <v>574</v>
      </c>
      <c r="D60" s="163" t="s">
        <v>575</v>
      </c>
      <c r="F60" s="30"/>
    </row>
    <row r="61" spans="1:6" ht="63" x14ac:dyDescent="0.25">
      <c r="A61" s="19" t="s">
        <v>211</v>
      </c>
      <c r="B61" s="45" t="s">
        <v>212</v>
      </c>
      <c r="C61" s="40" t="s">
        <v>576</v>
      </c>
      <c r="D61" s="37" t="s">
        <v>577</v>
      </c>
    </row>
    <row r="62" spans="1:6" ht="47.25" x14ac:dyDescent="0.25">
      <c r="A62" s="52" t="s">
        <v>213</v>
      </c>
      <c r="B62" s="43" t="s">
        <v>214</v>
      </c>
      <c r="C62" s="23" t="s">
        <v>578</v>
      </c>
      <c r="D62" s="163" t="s">
        <v>579</v>
      </c>
    </row>
    <row r="63" spans="1:6" ht="63.75" thickBot="1" x14ac:dyDescent="0.3">
      <c r="A63" s="19" t="s">
        <v>215</v>
      </c>
      <c r="B63" s="45" t="s">
        <v>216</v>
      </c>
      <c r="C63" s="40" t="s">
        <v>580</v>
      </c>
      <c r="D63" s="37" t="s">
        <v>581</v>
      </c>
    </row>
    <row r="64" spans="1:6" ht="19.5" customHeight="1" thickBot="1" x14ac:dyDescent="0.35">
      <c r="A64" s="116" t="s">
        <v>582</v>
      </c>
      <c r="B64" s="117"/>
      <c r="C64" s="117"/>
      <c r="D64" s="117"/>
    </row>
    <row r="65" spans="1:4" ht="48" thickTop="1" x14ac:dyDescent="0.25">
      <c r="A65" s="53" t="s">
        <v>217</v>
      </c>
      <c r="B65" s="46" t="s">
        <v>218</v>
      </c>
      <c r="C65" s="41" t="s">
        <v>583</v>
      </c>
      <c r="D65" s="165" t="s">
        <v>584</v>
      </c>
    </row>
    <row r="66" spans="1:4" ht="31.5" x14ac:dyDescent="0.25">
      <c r="A66" s="20" t="s">
        <v>219</v>
      </c>
      <c r="B66" s="54" t="s">
        <v>220</v>
      </c>
      <c r="C66" s="40" t="s">
        <v>585</v>
      </c>
      <c r="D66" s="37" t="s">
        <v>586</v>
      </c>
    </row>
    <row r="67" spans="1:4" ht="47.25" x14ac:dyDescent="0.25">
      <c r="A67" s="55" t="s">
        <v>221</v>
      </c>
      <c r="B67" s="44" t="s">
        <v>222</v>
      </c>
      <c r="C67" s="23" t="s">
        <v>587</v>
      </c>
      <c r="D67" s="163" t="s">
        <v>588</v>
      </c>
    </row>
    <row r="68" spans="1:4" ht="47.25" x14ac:dyDescent="0.25">
      <c r="A68" s="20" t="s">
        <v>223</v>
      </c>
      <c r="B68" s="54" t="s">
        <v>224</v>
      </c>
      <c r="C68" s="40" t="s">
        <v>589</v>
      </c>
      <c r="D68" s="37" t="s">
        <v>590</v>
      </c>
    </row>
    <row r="69" spans="1:4" ht="47.25" x14ac:dyDescent="0.25">
      <c r="A69" s="55" t="s">
        <v>225</v>
      </c>
      <c r="B69" s="44" t="s">
        <v>226</v>
      </c>
      <c r="C69" s="23" t="s">
        <v>591</v>
      </c>
      <c r="D69" s="163" t="s">
        <v>592</v>
      </c>
    </row>
    <row r="70" spans="1:4" ht="47.25" x14ac:dyDescent="0.25">
      <c r="A70" s="20" t="s">
        <v>227</v>
      </c>
      <c r="B70" s="54" t="s">
        <v>228</v>
      </c>
      <c r="C70" s="40" t="s">
        <v>593</v>
      </c>
      <c r="D70" s="37" t="s">
        <v>594</v>
      </c>
    </row>
    <row r="71" spans="1:4" ht="31.5" x14ac:dyDescent="0.25">
      <c r="A71" s="55" t="s">
        <v>229</v>
      </c>
      <c r="B71" s="44" t="s">
        <v>230</v>
      </c>
      <c r="C71" s="23" t="s">
        <v>595</v>
      </c>
      <c r="D71" s="163" t="s">
        <v>596</v>
      </c>
    </row>
    <row r="72" spans="1:4" ht="63" x14ac:dyDescent="0.25">
      <c r="A72" s="20" t="s">
        <v>231</v>
      </c>
      <c r="B72" s="54" t="s">
        <v>232</v>
      </c>
      <c r="C72" s="40" t="s">
        <v>597</v>
      </c>
      <c r="D72" s="37" t="s">
        <v>598</v>
      </c>
    </row>
    <row r="73" spans="1:4" ht="63" x14ac:dyDescent="0.25">
      <c r="A73" s="55" t="s">
        <v>233</v>
      </c>
      <c r="B73" s="44" t="s">
        <v>234</v>
      </c>
      <c r="C73" s="23" t="s">
        <v>599</v>
      </c>
      <c r="D73" s="163" t="s">
        <v>600</v>
      </c>
    </row>
    <row r="74" spans="1:4" ht="47.25" x14ac:dyDescent="0.25">
      <c r="A74" s="20" t="s">
        <v>235</v>
      </c>
      <c r="B74" s="54" t="s">
        <v>236</v>
      </c>
      <c r="C74" s="40" t="s">
        <v>601</v>
      </c>
      <c r="D74" s="37" t="s">
        <v>602</v>
      </c>
    </row>
    <row r="75" spans="1:4" ht="78.75" x14ac:dyDescent="0.25">
      <c r="A75" s="55" t="s">
        <v>237</v>
      </c>
      <c r="B75" s="44" t="s">
        <v>238</v>
      </c>
      <c r="C75" s="23" t="s">
        <v>603</v>
      </c>
      <c r="D75" s="163" t="s">
        <v>604</v>
      </c>
    </row>
    <row r="76" spans="1:4" ht="47.25" x14ac:dyDescent="0.25">
      <c r="A76" s="20" t="s">
        <v>239</v>
      </c>
      <c r="B76" s="54" t="s">
        <v>240</v>
      </c>
      <c r="C76" s="40" t="s">
        <v>605</v>
      </c>
      <c r="D76" s="37" t="s">
        <v>606</v>
      </c>
    </row>
    <row r="77" spans="1:4" ht="47.25" x14ac:dyDescent="0.25">
      <c r="A77" s="55" t="s">
        <v>241</v>
      </c>
      <c r="B77" s="44" t="s">
        <v>242</v>
      </c>
      <c r="C77" s="23" t="s">
        <v>607</v>
      </c>
      <c r="D77" s="163" t="s">
        <v>608</v>
      </c>
    </row>
    <row r="78" spans="1:4" ht="47.25" x14ac:dyDescent="0.25">
      <c r="A78" s="20" t="s">
        <v>243</v>
      </c>
      <c r="B78" s="54" t="s">
        <v>244</v>
      </c>
      <c r="C78" s="40" t="s">
        <v>609</v>
      </c>
      <c r="D78" s="37" t="s">
        <v>610</v>
      </c>
    </row>
    <row r="79" spans="1:4" ht="78.75" x14ac:dyDescent="0.25">
      <c r="A79" s="55" t="s">
        <v>245</v>
      </c>
      <c r="B79" s="44" t="s">
        <v>246</v>
      </c>
      <c r="C79" s="23" t="s">
        <v>611</v>
      </c>
      <c r="D79" s="163" t="s">
        <v>612</v>
      </c>
    </row>
    <row r="80" spans="1:4" ht="47.25" x14ac:dyDescent="0.25">
      <c r="A80" s="20" t="s">
        <v>247</v>
      </c>
      <c r="B80" s="54" t="s">
        <v>248</v>
      </c>
      <c r="C80" s="40" t="s">
        <v>613</v>
      </c>
      <c r="D80" s="37" t="s">
        <v>614</v>
      </c>
    </row>
    <row r="81" spans="1:4" ht="47.25" x14ac:dyDescent="0.25">
      <c r="A81" s="55" t="s">
        <v>249</v>
      </c>
      <c r="B81" s="44" t="s">
        <v>250</v>
      </c>
      <c r="C81" s="23" t="s">
        <v>615</v>
      </c>
      <c r="D81" s="163" t="s">
        <v>616</v>
      </c>
    </row>
    <row r="82" spans="1:4" ht="47.25" x14ac:dyDescent="0.25">
      <c r="A82" s="20" t="s">
        <v>251</v>
      </c>
      <c r="B82" s="54" t="s">
        <v>252</v>
      </c>
      <c r="C82" s="40" t="s">
        <v>617</v>
      </c>
      <c r="D82" s="37" t="s">
        <v>618</v>
      </c>
    </row>
    <row r="83" spans="1:4" ht="31.5" x14ac:dyDescent="0.25">
      <c r="A83" s="55" t="s">
        <v>253</v>
      </c>
      <c r="B83" s="44" t="s">
        <v>254</v>
      </c>
      <c r="C83" s="23" t="s">
        <v>619</v>
      </c>
      <c r="D83" s="163" t="s">
        <v>620</v>
      </c>
    </row>
    <row r="84" spans="1:4" ht="47.25" x14ac:dyDescent="0.25">
      <c r="A84" s="20" t="s">
        <v>255</v>
      </c>
      <c r="B84" s="54" t="s">
        <v>256</v>
      </c>
      <c r="C84" s="40" t="s">
        <v>621</v>
      </c>
      <c r="D84" s="37" t="s">
        <v>622</v>
      </c>
    </row>
    <row r="85" spans="1:4" ht="47.25" x14ac:dyDescent="0.25">
      <c r="A85" s="55" t="s">
        <v>257</v>
      </c>
      <c r="B85" s="44" t="s">
        <v>258</v>
      </c>
      <c r="C85" s="23" t="s">
        <v>623</v>
      </c>
      <c r="D85" s="163" t="s">
        <v>624</v>
      </c>
    </row>
    <row r="86" spans="1:4" ht="47.25" x14ac:dyDescent="0.25">
      <c r="A86" s="20" t="s">
        <v>259</v>
      </c>
      <c r="B86" s="54" t="s">
        <v>260</v>
      </c>
      <c r="C86" s="40" t="s">
        <v>625</v>
      </c>
      <c r="D86" s="37" t="s">
        <v>626</v>
      </c>
    </row>
    <row r="87" spans="1:4" ht="31.5" x14ac:dyDescent="0.25">
      <c r="A87" s="55" t="s">
        <v>261</v>
      </c>
      <c r="B87" s="44" t="s">
        <v>262</v>
      </c>
      <c r="C87" s="23" t="s">
        <v>627</v>
      </c>
      <c r="D87" s="163" t="s">
        <v>628</v>
      </c>
    </row>
    <row r="88" spans="1:4" ht="94.5" x14ac:dyDescent="0.25">
      <c r="A88" s="20" t="s">
        <v>263</v>
      </c>
      <c r="B88" s="54" t="s">
        <v>264</v>
      </c>
      <c r="C88" s="40" t="s">
        <v>629</v>
      </c>
      <c r="D88" s="37" t="s">
        <v>630</v>
      </c>
    </row>
    <row r="89" spans="1:4" ht="47.25" x14ac:dyDescent="0.25">
      <c r="A89" s="55" t="s">
        <v>265</v>
      </c>
      <c r="B89" s="44" t="s">
        <v>266</v>
      </c>
      <c r="C89" s="23" t="s">
        <v>631</v>
      </c>
      <c r="D89" s="163" t="s">
        <v>632</v>
      </c>
    </row>
    <row r="90" spans="1:4" ht="47.25" x14ac:dyDescent="0.25">
      <c r="A90" s="20" t="s">
        <v>267</v>
      </c>
      <c r="B90" s="54" t="s">
        <v>268</v>
      </c>
      <c r="C90" s="40" t="s">
        <v>633</v>
      </c>
      <c r="D90" s="37" t="s">
        <v>634</v>
      </c>
    </row>
    <row r="91" spans="1:4" ht="47.25" x14ac:dyDescent="0.25">
      <c r="A91" s="55" t="s">
        <v>269</v>
      </c>
      <c r="B91" s="44" t="s">
        <v>270</v>
      </c>
      <c r="C91" s="23" t="s">
        <v>635</v>
      </c>
      <c r="D91" s="163" t="s">
        <v>636</v>
      </c>
    </row>
    <row r="92" spans="1:4" ht="47.25" x14ac:dyDescent="0.25">
      <c r="A92" s="20" t="s">
        <v>271</v>
      </c>
      <c r="B92" s="54" t="s">
        <v>272</v>
      </c>
      <c r="C92" s="40" t="s">
        <v>637</v>
      </c>
      <c r="D92" s="37" t="s">
        <v>638</v>
      </c>
    </row>
    <row r="93" spans="1:4" ht="47.25" x14ac:dyDescent="0.25">
      <c r="A93" s="55" t="s">
        <v>273</v>
      </c>
      <c r="B93" s="44" t="s">
        <v>274</v>
      </c>
      <c r="C93" s="23" t="s">
        <v>639</v>
      </c>
      <c r="D93" s="163" t="s">
        <v>640</v>
      </c>
    </row>
    <row r="94" spans="1:4" ht="47.25" x14ac:dyDescent="0.25">
      <c r="A94" s="20" t="s">
        <v>275</v>
      </c>
      <c r="B94" s="54" t="s">
        <v>276</v>
      </c>
      <c r="C94" s="40" t="s">
        <v>641</v>
      </c>
      <c r="D94" s="37" t="s">
        <v>641</v>
      </c>
    </row>
    <row r="95" spans="1:4" ht="31.5" x14ac:dyDescent="0.25">
      <c r="A95" s="55" t="s">
        <v>277</v>
      </c>
      <c r="B95" s="44" t="s">
        <v>642</v>
      </c>
      <c r="C95" s="23" t="s">
        <v>643</v>
      </c>
      <c r="D95" s="163" t="s">
        <v>644</v>
      </c>
    </row>
    <row r="96" spans="1:4" ht="31.5" x14ac:dyDescent="0.25">
      <c r="A96" s="20" t="s">
        <v>279</v>
      </c>
      <c r="B96" s="54" t="s">
        <v>280</v>
      </c>
      <c r="C96" s="40" t="s">
        <v>645</v>
      </c>
      <c r="D96" s="37" t="s">
        <v>646</v>
      </c>
    </row>
    <row r="97" spans="1:6" ht="31.5" x14ac:dyDescent="0.25">
      <c r="A97" s="55" t="s">
        <v>281</v>
      </c>
      <c r="B97" s="44" t="s">
        <v>282</v>
      </c>
      <c r="C97" s="23" t="s">
        <v>647</v>
      </c>
      <c r="D97" s="163" t="s">
        <v>648</v>
      </c>
    </row>
    <row r="98" spans="1:6" ht="48" thickBot="1" x14ac:dyDescent="0.3">
      <c r="A98" s="21" t="s">
        <v>283</v>
      </c>
      <c r="B98" s="22" t="s">
        <v>284</v>
      </c>
      <c r="C98" s="50" t="s">
        <v>649</v>
      </c>
      <c r="D98" s="166" t="s">
        <v>650</v>
      </c>
    </row>
    <row r="99" spans="1:6" ht="19.5" thickBot="1" x14ac:dyDescent="0.35">
      <c r="A99" s="157" t="s">
        <v>651</v>
      </c>
      <c r="B99" s="158"/>
      <c r="C99" s="158"/>
      <c r="D99" s="158"/>
    </row>
    <row r="100" spans="1:6" ht="32.25" thickTop="1" x14ac:dyDescent="0.25">
      <c r="A100" s="155" t="s">
        <v>285</v>
      </c>
      <c r="B100" s="155" t="s">
        <v>286</v>
      </c>
      <c r="C100" s="37" t="s">
        <v>652</v>
      </c>
      <c r="D100" s="164" t="s">
        <v>653</v>
      </c>
    </row>
    <row r="101" spans="1:6" ht="31.5" x14ac:dyDescent="0.25">
      <c r="A101" s="155" t="s">
        <v>287</v>
      </c>
      <c r="B101" s="155" t="s">
        <v>288</v>
      </c>
      <c r="C101" s="37" t="s">
        <v>652</v>
      </c>
      <c r="D101" s="164" t="s">
        <v>654</v>
      </c>
    </row>
    <row r="102" spans="1:6" ht="15.75" x14ac:dyDescent="0.25">
      <c r="A102" s="155" t="s">
        <v>289</v>
      </c>
      <c r="B102" s="155" t="s">
        <v>290</v>
      </c>
      <c r="C102" s="37" t="s">
        <v>652</v>
      </c>
      <c r="D102" s="164"/>
    </row>
    <row r="103" spans="1:6" ht="31.5" x14ac:dyDescent="0.25">
      <c r="A103" s="155" t="s">
        <v>291</v>
      </c>
      <c r="B103" s="155" t="s">
        <v>292</v>
      </c>
      <c r="C103" s="37" t="s">
        <v>652</v>
      </c>
      <c r="D103" s="164" t="s">
        <v>655</v>
      </c>
    </row>
    <row r="104" spans="1:6" ht="15.75" x14ac:dyDescent="0.25">
      <c r="A104" s="155" t="s">
        <v>293</v>
      </c>
      <c r="B104" s="155" t="s">
        <v>294</v>
      </c>
      <c r="C104" s="37" t="s">
        <v>652</v>
      </c>
      <c r="D104" s="164" t="s">
        <v>656</v>
      </c>
    </row>
    <row r="105" spans="1:6" ht="31.5" x14ac:dyDescent="0.25">
      <c r="A105" s="155" t="s">
        <v>295</v>
      </c>
      <c r="B105" s="155" t="s">
        <v>296</v>
      </c>
      <c r="C105" s="37" t="s">
        <v>652</v>
      </c>
      <c r="D105" s="164" t="s">
        <v>657</v>
      </c>
    </row>
    <row r="106" spans="1:6" ht="31.5" x14ac:dyDescent="0.25">
      <c r="A106" s="155" t="s">
        <v>297</v>
      </c>
      <c r="B106" s="155" t="s">
        <v>298</v>
      </c>
      <c r="C106" s="37" t="s">
        <v>652</v>
      </c>
      <c r="D106" s="164" t="s">
        <v>658</v>
      </c>
    </row>
    <row r="107" spans="1:6" ht="31.5" x14ac:dyDescent="0.25">
      <c r="A107" s="155" t="s">
        <v>299</v>
      </c>
      <c r="B107" s="155" t="s">
        <v>300</v>
      </c>
      <c r="C107" s="37" t="s">
        <v>652</v>
      </c>
      <c r="D107" s="164" t="s">
        <v>659</v>
      </c>
    </row>
    <row r="108" spans="1:6" ht="15.75" x14ac:dyDescent="0.25">
      <c r="A108" s="155" t="s">
        <v>301</v>
      </c>
      <c r="B108" s="155" t="s">
        <v>302</v>
      </c>
      <c r="C108" s="37" t="s">
        <v>652</v>
      </c>
      <c r="D108" s="164" t="s">
        <v>660</v>
      </c>
    </row>
    <row r="109" spans="1:6" ht="32.25" thickBot="1" x14ac:dyDescent="0.3">
      <c r="A109" s="155" t="s">
        <v>303</v>
      </c>
      <c r="B109" s="155" t="s">
        <v>128</v>
      </c>
      <c r="C109" s="37" t="s">
        <v>652</v>
      </c>
      <c r="D109" s="164" t="s">
        <v>661</v>
      </c>
    </row>
    <row r="110" spans="1:6" ht="32.25" thickBot="1" x14ac:dyDescent="0.3">
      <c r="A110" s="155" t="s">
        <v>304</v>
      </c>
      <c r="B110" s="155" t="s">
        <v>305</v>
      </c>
      <c r="C110" s="37" t="s">
        <v>652</v>
      </c>
      <c r="D110" s="164" t="s">
        <v>662</v>
      </c>
      <c r="F110" s="30"/>
    </row>
    <row r="111" spans="1:6" ht="31.5" x14ac:dyDescent="0.25">
      <c r="A111" s="155" t="s">
        <v>306</v>
      </c>
      <c r="B111" s="155" t="s">
        <v>307</v>
      </c>
      <c r="C111" s="37" t="s">
        <v>652</v>
      </c>
      <c r="D111" s="164" t="s">
        <v>663</v>
      </c>
    </row>
    <row r="112" spans="1:6" ht="15.75" x14ac:dyDescent="0.25">
      <c r="A112" s="155" t="s">
        <v>308</v>
      </c>
      <c r="B112" s="155" t="s">
        <v>309</v>
      </c>
      <c r="C112" s="37" t="s">
        <v>652</v>
      </c>
      <c r="D112" s="164" t="s">
        <v>664</v>
      </c>
    </row>
    <row r="113" spans="1:4" ht="15.75" x14ac:dyDescent="0.25">
      <c r="A113" s="155" t="s">
        <v>310</v>
      </c>
      <c r="B113" s="155" t="s">
        <v>311</v>
      </c>
      <c r="C113" s="37" t="s">
        <v>652</v>
      </c>
      <c r="D113" s="164" t="s">
        <v>665</v>
      </c>
    </row>
    <row r="114" spans="1:4" ht="15.75" x14ac:dyDescent="0.25">
      <c r="A114" s="155" t="s">
        <v>312</v>
      </c>
      <c r="B114" s="155" t="s">
        <v>313</v>
      </c>
      <c r="C114" s="37" t="s">
        <v>652</v>
      </c>
      <c r="D114" s="164" t="s">
        <v>666</v>
      </c>
    </row>
    <row r="115" spans="1:4" ht="31.5" x14ac:dyDescent="0.25">
      <c r="A115" s="155" t="s">
        <v>314</v>
      </c>
      <c r="B115" s="155" t="s">
        <v>315</v>
      </c>
      <c r="C115" s="37" t="s">
        <v>652</v>
      </c>
      <c r="D115" s="164" t="s">
        <v>667</v>
      </c>
    </row>
    <row r="116" spans="1:4" ht="15.75" x14ac:dyDescent="0.25">
      <c r="A116" s="155" t="s">
        <v>316</v>
      </c>
      <c r="B116" s="155" t="s">
        <v>317</v>
      </c>
      <c r="C116" s="37" t="s">
        <v>652</v>
      </c>
      <c r="D116" s="164" t="s">
        <v>668</v>
      </c>
    </row>
    <row r="117" spans="1:4" ht="15.75" x14ac:dyDescent="0.25">
      <c r="A117" s="155" t="s">
        <v>318</v>
      </c>
      <c r="B117" s="155" t="s">
        <v>319</v>
      </c>
      <c r="C117" s="37" t="s">
        <v>652</v>
      </c>
      <c r="D117" s="164"/>
    </row>
    <row r="118" spans="1:4" ht="31.5" x14ac:dyDescent="0.25">
      <c r="A118" s="155" t="s">
        <v>320</v>
      </c>
      <c r="B118" s="155" t="s">
        <v>321</v>
      </c>
      <c r="C118" s="37" t="s">
        <v>652</v>
      </c>
      <c r="D118" s="164" t="s">
        <v>669</v>
      </c>
    </row>
    <row r="119" spans="1:4" ht="31.5" x14ac:dyDescent="0.25">
      <c r="A119" s="155" t="s">
        <v>322</v>
      </c>
      <c r="B119" s="155" t="s">
        <v>323</v>
      </c>
      <c r="C119" s="37" t="s">
        <v>652</v>
      </c>
      <c r="D119" s="164" t="s">
        <v>670</v>
      </c>
    </row>
    <row r="120" spans="1:4" ht="31.5" x14ac:dyDescent="0.25">
      <c r="A120" s="155" t="s">
        <v>324</v>
      </c>
      <c r="B120" s="155" t="s">
        <v>325</v>
      </c>
      <c r="C120" s="37" t="s">
        <v>652</v>
      </c>
      <c r="D120" s="164" t="s">
        <v>671</v>
      </c>
    </row>
    <row r="121" spans="1:4" ht="31.5" x14ac:dyDescent="0.25">
      <c r="A121" s="155" t="s">
        <v>326</v>
      </c>
      <c r="B121" s="155" t="s">
        <v>327</v>
      </c>
      <c r="C121" s="37" t="s">
        <v>652</v>
      </c>
      <c r="D121" s="164" t="s">
        <v>672</v>
      </c>
    </row>
    <row r="122" spans="1:4" ht="15.75" x14ac:dyDescent="0.25">
      <c r="A122" s="155" t="s">
        <v>328</v>
      </c>
      <c r="B122" s="155" t="s">
        <v>329</v>
      </c>
      <c r="C122" s="37" t="s">
        <v>652</v>
      </c>
      <c r="D122" s="164" t="s">
        <v>673</v>
      </c>
    </row>
    <row r="123" spans="1:4" ht="31.5" x14ac:dyDescent="0.25">
      <c r="A123" s="155" t="s">
        <v>330</v>
      </c>
      <c r="B123" s="155" t="s">
        <v>331</v>
      </c>
      <c r="C123" s="37" t="s">
        <v>652</v>
      </c>
      <c r="D123" s="164" t="s">
        <v>674</v>
      </c>
    </row>
    <row r="124" spans="1:4" ht="15.75" x14ac:dyDescent="0.25">
      <c r="A124" s="155" t="s">
        <v>332</v>
      </c>
      <c r="B124" s="155" t="s">
        <v>333</v>
      </c>
      <c r="C124" s="37" t="s">
        <v>652</v>
      </c>
      <c r="D124" s="164" t="s">
        <v>675</v>
      </c>
    </row>
    <row r="125" spans="1:4" ht="15.75" x14ac:dyDescent="0.25">
      <c r="A125" s="155" t="s">
        <v>334</v>
      </c>
      <c r="B125" s="155" t="s">
        <v>335</v>
      </c>
      <c r="C125" s="37" t="s">
        <v>652</v>
      </c>
      <c r="D125" s="37" t="s">
        <v>675</v>
      </c>
    </row>
    <row r="126" spans="1:4" x14ac:dyDescent="0.25">
      <c r="B126" s="60"/>
      <c r="C126" s="60"/>
      <c r="D126" s="60"/>
    </row>
  </sheetData>
  <phoneticPr fontId="3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7C6D-49ED-470B-9D5B-53DA253D3E6D}">
  <dimension ref="A1:AV122"/>
  <sheetViews>
    <sheetView topLeftCell="Q3" zoomScale="90" zoomScaleNormal="90" workbookViewId="0">
      <selection activeCell="AR88" sqref="AR88"/>
    </sheetView>
  </sheetViews>
  <sheetFormatPr defaultRowHeight="15" x14ac:dyDescent="0.25"/>
  <cols>
    <col min="1" max="1" width="8" style="13" bestFit="1" customWidth="1"/>
    <col min="2" max="2" width="40.140625" style="61" customWidth="1"/>
    <col min="3" max="3" width="6.140625" bestFit="1" customWidth="1"/>
    <col min="4" max="4" width="5.85546875" customWidth="1"/>
    <col min="48" max="48" width="16.85546875" customWidth="1"/>
  </cols>
  <sheetData>
    <row r="1" spans="1:48" ht="141" x14ac:dyDescent="0.25">
      <c r="A1" s="331" t="s">
        <v>676</v>
      </c>
      <c r="B1" s="332"/>
      <c r="C1" s="75" t="s">
        <v>42</v>
      </c>
      <c r="D1" s="72" t="s">
        <v>46</v>
      </c>
      <c r="E1" s="6" t="s">
        <v>47</v>
      </c>
      <c r="F1" s="6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L1" s="6" t="s">
        <v>54</v>
      </c>
      <c r="M1" s="6" t="s">
        <v>55</v>
      </c>
      <c r="N1" s="6" t="s">
        <v>56</v>
      </c>
      <c r="O1" s="6" t="s">
        <v>90</v>
      </c>
      <c r="P1" s="6" t="s">
        <v>58</v>
      </c>
      <c r="Q1" s="6" t="s">
        <v>59</v>
      </c>
      <c r="R1" s="6" t="s">
        <v>60</v>
      </c>
      <c r="S1" s="6" t="s">
        <v>61</v>
      </c>
      <c r="T1" s="6" t="s">
        <v>62</v>
      </c>
      <c r="U1" s="6" t="s">
        <v>63</v>
      </c>
      <c r="V1" s="6" t="s">
        <v>64</v>
      </c>
      <c r="W1" s="6" t="s">
        <v>65</v>
      </c>
      <c r="X1" s="6" t="s">
        <v>66</v>
      </c>
      <c r="Y1" s="6" t="s">
        <v>67</v>
      </c>
      <c r="Z1" s="6" t="s">
        <v>68</v>
      </c>
      <c r="AA1" s="6" t="s">
        <v>69</v>
      </c>
      <c r="AB1" s="6" t="s">
        <v>70</v>
      </c>
      <c r="AC1" s="6" t="s">
        <v>71</v>
      </c>
      <c r="AD1" s="6" t="s">
        <v>72</v>
      </c>
      <c r="AE1" s="6" t="s">
        <v>73</v>
      </c>
      <c r="AF1" s="6" t="s">
        <v>74</v>
      </c>
      <c r="AG1" s="6" t="s">
        <v>75</v>
      </c>
      <c r="AH1" s="6" t="s">
        <v>91</v>
      </c>
      <c r="AI1" s="6" t="s">
        <v>92</v>
      </c>
      <c r="AJ1" s="6" t="s">
        <v>78</v>
      </c>
      <c r="AK1" s="6" t="s">
        <v>79</v>
      </c>
      <c r="AL1" s="6" t="s">
        <v>80</v>
      </c>
      <c r="AM1" s="6" t="s">
        <v>81</v>
      </c>
      <c r="AN1" s="6" t="s">
        <v>93</v>
      </c>
      <c r="AO1" s="6" t="s">
        <v>83</v>
      </c>
      <c r="AP1" s="6" t="s">
        <v>84</v>
      </c>
      <c r="AQ1" s="6" t="s">
        <v>94</v>
      </c>
      <c r="AR1" s="6" t="s">
        <v>86</v>
      </c>
      <c r="AS1" s="6" t="s">
        <v>87</v>
      </c>
      <c r="AT1" s="6" t="s">
        <v>88</v>
      </c>
      <c r="AU1" s="7" t="s">
        <v>89</v>
      </c>
      <c r="AV1" s="333" t="s">
        <v>677</v>
      </c>
    </row>
    <row r="2" spans="1:48" ht="36.75" thickBot="1" x14ac:dyDescent="0.4">
      <c r="A2" s="335" t="s">
        <v>451</v>
      </c>
      <c r="B2" s="336"/>
      <c r="C2" s="84"/>
      <c r="D2" s="8" t="s">
        <v>678</v>
      </c>
      <c r="E2" s="8" t="s">
        <v>679</v>
      </c>
      <c r="F2" s="8" t="s">
        <v>680</v>
      </c>
      <c r="G2" s="8" t="s">
        <v>681</v>
      </c>
      <c r="H2" s="8" t="s">
        <v>682</v>
      </c>
      <c r="I2" s="8" t="s">
        <v>683</v>
      </c>
      <c r="J2" s="8" t="s">
        <v>684</v>
      </c>
      <c r="K2" s="8" t="s">
        <v>685</v>
      </c>
      <c r="L2" s="8" t="s">
        <v>686</v>
      </c>
      <c r="M2" s="8" t="s">
        <v>687</v>
      </c>
      <c r="N2" s="8" t="s">
        <v>688</v>
      </c>
      <c r="O2" s="8" t="s">
        <v>689</v>
      </c>
      <c r="P2" s="8" t="s">
        <v>690</v>
      </c>
      <c r="Q2" s="8" t="s">
        <v>691</v>
      </c>
      <c r="R2" s="8" t="s">
        <v>692</v>
      </c>
      <c r="S2" s="8" t="s">
        <v>693</v>
      </c>
      <c r="T2" s="8" t="s">
        <v>694</v>
      </c>
      <c r="U2" s="8" t="s">
        <v>695</v>
      </c>
      <c r="V2" s="8" t="s">
        <v>696</v>
      </c>
      <c r="W2" s="8" t="s">
        <v>697</v>
      </c>
      <c r="X2" s="8" t="s">
        <v>698</v>
      </c>
      <c r="Y2" s="8" t="s">
        <v>699</v>
      </c>
      <c r="Z2" s="8" t="s">
        <v>700</v>
      </c>
      <c r="AA2" s="8" t="s">
        <v>701</v>
      </c>
      <c r="AB2" s="8" t="s">
        <v>702</v>
      </c>
      <c r="AC2" s="8" t="s">
        <v>703</v>
      </c>
      <c r="AD2" s="8" t="s">
        <v>704</v>
      </c>
      <c r="AE2" s="8" t="s">
        <v>705</v>
      </c>
      <c r="AF2" s="8" t="s">
        <v>706</v>
      </c>
      <c r="AG2" s="8" t="s">
        <v>707</v>
      </c>
      <c r="AH2" s="8" t="s">
        <v>708</v>
      </c>
      <c r="AI2" s="8" t="s">
        <v>709</v>
      </c>
      <c r="AJ2" s="8" t="s">
        <v>710</v>
      </c>
      <c r="AK2" s="8" t="s">
        <v>711</v>
      </c>
      <c r="AL2" s="8" t="s">
        <v>712</v>
      </c>
      <c r="AM2" s="8" t="s">
        <v>713</v>
      </c>
      <c r="AN2" s="8" t="s">
        <v>714</v>
      </c>
      <c r="AO2" s="8" t="s">
        <v>715</v>
      </c>
      <c r="AP2" s="8" t="s">
        <v>716</v>
      </c>
      <c r="AQ2" s="8" t="s">
        <v>717</v>
      </c>
      <c r="AR2" s="8" t="s">
        <v>718</v>
      </c>
      <c r="AS2" s="8" t="s">
        <v>719</v>
      </c>
      <c r="AT2" s="8" t="s">
        <v>720</v>
      </c>
      <c r="AU2" s="9" t="s">
        <v>721</v>
      </c>
      <c r="AV2" s="334"/>
    </row>
    <row r="3" spans="1:48" x14ac:dyDescent="0.25">
      <c r="A3" s="78" t="s">
        <v>99</v>
      </c>
      <c r="B3" s="73" t="s">
        <v>100</v>
      </c>
      <c r="C3" s="74"/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1</v>
      </c>
      <c r="K3" s="10">
        <v>1</v>
      </c>
      <c r="L3" s="10">
        <v>1</v>
      </c>
      <c r="M3" s="10">
        <v>1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1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1</v>
      </c>
      <c r="AH3" s="10">
        <v>1</v>
      </c>
      <c r="AI3" s="10">
        <v>1</v>
      </c>
      <c r="AJ3" s="10">
        <v>1</v>
      </c>
      <c r="AK3" s="10">
        <v>1</v>
      </c>
      <c r="AL3" s="10">
        <v>1</v>
      </c>
      <c r="AM3" s="10">
        <v>1</v>
      </c>
      <c r="AN3" s="10">
        <v>1</v>
      </c>
      <c r="AO3" s="10">
        <v>1</v>
      </c>
      <c r="AP3" s="10">
        <v>1</v>
      </c>
      <c r="AQ3" s="10">
        <v>1</v>
      </c>
      <c r="AR3" s="10">
        <v>0</v>
      </c>
      <c r="AS3" s="10">
        <v>0</v>
      </c>
      <c r="AT3" s="10">
        <v>0</v>
      </c>
      <c r="AU3" s="11">
        <v>0</v>
      </c>
      <c r="AV3" s="12">
        <f t="shared" ref="AV3:AV9" si="0">SUM(D3:AU3)</f>
        <v>19</v>
      </c>
    </row>
    <row r="4" spans="1:48" ht="26.25" x14ac:dyDescent="0.25">
      <c r="A4" s="78" t="s">
        <v>101</v>
      </c>
      <c r="B4" s="73" t="s">
        <v>102</v>
      </c>
      <c r="C4" s="74" t="s">
        <v>722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1</v>
      </c>
      <c r="K4" s="10">
        <v>1</v>
      </c>
      <c r="L4" s="10">
        <v>0</v>
      </c>
      <c r="M4" s="10">
        <v>0</v>
      </c>
      <c r="N4" s="10">
        <v>1</v>
      </c>
      <c r="O4" s="10">
        <v>1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1</v>
      </c>
      <c r="V4" s="10">
        <v>1</v>
      </c>
      <c r="W4" s="10">
        <v>1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1</v>
      </c>
      <c r="AK4" s="10">
        <v>1</v>
      </c>
      <c r="AL4" s="10">
        <v>1</v>
      </c>
      <c r="AM4" s="10">
        <v>1</v>
      </c>
      <c r="AN4" s="10">
        <v>1</v>
      </c>
      <c r="AO4" s="10">
        <v>1</v>
      </c>
      <c r="AP4" s="10">
        <v>1</v>
      </c>
      <c r="AQ4" s="10">
        <v>0</v>
      </c>
      <c r="AR4" s="10">
        <v>0</v>
      </c>
      <c r="AS4" s="10">
        <v>0</v>
      </c>
      <c r="AT4" s="10">
        <v>0</v>
      </c>
      <c r="AU4" s="11">
        <v>0</v>
      </c>
      <c r="AV4" s="12">
        <f t="shared" si="0"/>
        <v>16</v>
      </c>
    </row>
    <row r="5" spans="1:48" x14ac:dyDescent="0.25">
      <c r="A5" s="78" t="s">
        <v>103</v>
      </c>
      <c r="B5" s="73" t="s">
        <v>104</v>
      </c>
      <c r="C5" s="74" t="s">
        <v>722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1</v>
      </c>
      <c r="K5" s="10">
        <v>1</v>
      </c>
      <c r="L5" s="10">
        <v>0</v>
      </c>
      <c r="M5" s="10">
        <v>0</v>
      </c>
      <c r="N5" s="10">
        <v>1</v>
      </c>
      <c r="O5" s="10">
        <v>0</v>
      </c>
      <c r="P5" s="10">
        <v>0</v>
      </c>
      <c r="Q5" s="10">
        <v>0</v>
      </c>
      <c r="R5" s="10">
        <v>0</v>
      </c>
      <c r="S5" s="10">
        <v>1</v>
      </c>
      <c r="T5" s="10">
        <v>1</v>
      </c>
      <c r="U5" s="10">
        <v>1</v>
      </c>
      <c r="V5" s="10">
        <v>1</v>
      </c>
      <c r="W5" s="10">
        <v>1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1</v>
      </c>
      <c r="AK5" s="10">
        <v>0</v>
      </c>
      <c r="AL5" s="10">
        <v>1</v>
      </c>
      <c r="AM5" s="10">
        <v>1</v>
      </c>
      <c r="AN5" s="10">
        <v>1</v>
      </c>
      <c r="AO5" s="10">
        <v>0</v>
      </c>
      <c r="AP5" s="10">
        <v>1</v>
      </c>
      <c r="AQ5" s="10">
        <v>1</v>
      </c>
      <c r="AR5" s="10">
        <v>0</v>
      </c>
      <c r="AS5" s="10">
        <v>0</v>
      </c>
      <c r="AT5" s="10">
        <v>0</v>
      </c>
      <c r="AU5" s="11">
        <v>0</v>
      </c>
      <c r="AV5" s="12">
        <f t="shared" si="0"/>
        <v>14</v>
      </c>
    </row>
    <row r="6" spans="1:48" x14ac:dyDescent="0.25">
      <c r="A6" s="78" t="s">
        <v>105</v>
      </c>
      <c r="B6" s="73" t="s">
        <v>106</v>
      </c>
      <c r="C6" s="74" t="s">
        <v>722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1</v>
      </c>
      <c r="J6" s="10">
        <v>0</v>
      </c>
      <c r="K6" s="10">
        <v>1</v>
      </c>
      <c r="L6" s="10">
        <v>1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1</v>
      </c>
      <c r="T6" s="10">
        <v>0</v>
      </c>
      <c r="U6" s="10">
        <v>0</v>
      </c>
      <c r="V6" s="10">
        <v>1</v>
      </c>
      <c r="W6" s="10">
        <v>1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1</v>
      </c>
      <c r="AM6" s="10">
        <v>0</v>
      </c>
      <c r="AN6" s="10">
        <v>1</v>
      </c>
      <c r="AO6" s="10">
        <v>1</v>
      </c>
      <c r="AP6" s="10">
        <v>1</v>
      </c>
      <c r="AQ6" s="10">
        <v>0</v>
      </c>
      <c r="AR6" s="10">
        <v>0</v>
      </c>
      <c r="AS6" s="10">
        <v>0</v>
      </c>
      <c r="AT6" s="10">
        <v>0</v>
      </c>
      <c r="AU6" s="11">
        <v>0</v>
      </c>
      <c r="AV6" s="12">
        <f t="shared" si="0"/>
        <v>12</v>
      </c>
    </row>
    <row r="7" spans="1:48" x14ac:dyDescent="0.25">
      <c r="A7" s="78" t="s">
        <v>107</v>
      </c>
      <c r="B7" s="73" t="s">
        <v>108</v>
      </c>
      <c r="C7" s="74" t="s">
        <v>722</v>
      </c>
      <c r="D7" s="10">
        <v>0</v>
      </c>
      <c r="E7" s="10">
        <v>0</v>
      </c>
      <c r="F7" s="10">
        <v>0</v>
      </c>
      <c r="G7" s="10">
        <v>1</v>
      </c>
      <c r="H7" s="10">
        <v>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1</v>
      </c>
      <c r="AK7" s="10">
        <v>1</v>
      </c>
      <c r="AL7" s="10">
        <v>1</v>
      </c>
      <c r="AM7" s="10">
        <v>1</v>
      </c>
      <c r="AN7" s="10">
        <v>0</v>
      </c>
      <c r="AO7" s="10">
        <v>0</v>
      </c>
      <c r="AP7" s="10">
        <v>1</v>
      </c>
      <c r="AQ7" s="10">
        <v>0</v>
      </c>
      <c r="AR7" s="10">
        <v>0</v>
      </c>
      <c r="AS7" s="10">
        <v>0</v>
      </c>
      <c r="AT7" s="10">
        <v>1</v>
      </c>
      <c r="AU7" s="11">
        <v>1</v>
      </c>
      <c r="AV7" s="12">
        <f t="shared" si="0"/>
        <v>12</v>
      </c>
    </row>
    <row r="8" spans="1:48" x14ac:dyDescent="0.25">
      <c r="A8" s="78" t="s">
        <v>109</v>
      </c>
      <c r="B8" s="73" t="s">
        <v>110</v>
      </c>
      <c r="C8" s="74" t="s">
        <v>722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1</v>
      </c>
      <c r="Y8" s="10">
        <v>1</v>
      </c>
      <c r="Z8" s="10">
        <v>0</v>
      </c>
      <c r="AA8" s="10">
        <v>1</v>
      </c>
      <c r="AB8" s="10">
        <v>1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1</v>
      </c>
      <c r="AK8" s="10">
        <v>1</v>
      </c>
      <c r="AL8" s="10">
        <v>1</v>
      </c>
      <c r="AM8" s="10">
        <v>1</v>
      </c>
      <c r="AN8" s="10">
        <v>0</v>
      </c>
      <c r="AO8" s="10">
        <v>0</v>
      </c>
      <c r="AP8" s="10">
        <v>1</v>
      </c>
      <c r="AQ8" s="10">
        <v>0</v>
      </c>
      <c r="AR8" s="10">
        <v>0</v>
      </c>
      <c r="AS8" s="10">
        <v>0</v>
      </c>
      <c r="AT8" s="10">
        <v>0</v>
      </c>
      <c r="AU8" s="11">
        <v>0</v>
      </c>
      <c r="AV8" s="12">
        <f t="shared" si="0"/>
        <v>13</v>
      </c>
    </row>
    <row r="9" spans="1:48" x14ac:dyDescent="0.25">
      <c r="A9" s="79" t="s">
        <v>111</v>
      </c>
      <c r="B9" s="76" t="s">
        <v>112</v>
      </c>
      <c r="C9" s="77"/>
      <c r="D9" s="112">
        <v>0</v>
      </c>
      <c r="E9" s="112">
        <v>0</v>
      </c>
      <c r="F9" s="112">
        <v>0</v>
      </c>
      <c r="G9" s="112">
        <v>0</v>
      </c>
      <c r="H9" s="112">
        <v>0</v>
      </c>
      <c r="I9" s="112">
        <v>0</v>
      </c>
      <c r="J9" s="112">
        <v>1</v>
      </c>
      <c r="K9" s="112">
        <v>0</v>
      </c>
      <c r="L9" s="112">
        <v>0</v>
      </c>
      <c r="M9" s="112">
        <v>0</v>
      </c>
      <c r="N9" s="112">
        <v>1</v>
      </c>
      <c r="O9" s="112">
        <v>0</v>
      </c>
      <c r="P9" s="112">
        <v>0</v>
      </c>
      <c r="Q9" s="112">
        <v>0</v>
      </c>
      <c r="R9" s="112">
        <v>1</v>
      </c>
      <c r="S9" s="112">
        <v>0</v>
      </c>
      <c r="T9" s="112">
        <v>1</v>
      </c>
      <c r="U9" s="112">
        <v>1</v>
      </c>
      <c r="V9" s="112">
        <v>1</v>
      </c>
      <c r="W9" s="112">
        <v>1</v>
      </c>
      <c r="X9" s="112">
        <v>0</v>
      </c>
      <c r="Y9" s="112">
        <v>1</v>
      </c>
      <c r="Z9" s="112">
        <v>0</v>
      </c>
      <c r="AA9" s="112">
        <v>0</v>
      </c>
      <c r="AB9" s="112">
        <v>0</v>
      </c>
      <c r="AC9" s="112">
        <v>0</v>
      </c>
      <c r="AD9" s="112">
        <v>0</v>
      </c>
      <c r="AE9" s="112">
        <v>0</v>
      </c>
      <c r="AF9" s="112">
        <v>0</v>
      </c>
      <c r="AG9" s="112">
        <v>0</v>
      </c>
      <c r="AH9" s="112">
        <v>0</v>
      </c>
      <c r="AI9" s="112">
        <v>0</v>
      </c>
      <c r="AJ9" s="112">
        <v>1</v>
      </c>
      <c r="AK9" s="112">
        <v>1</v>
      </c>
      <c r="AL9" s="112">
        <v>1</v>
      </c>
      <c r="AM9" s="112">
        <v>1</v>
      </c>
      <c r="AN9" s="112">
        <v>0</v>
      </c>
      <c r="AO9" s="112">
        <v>0</v>
      </c>
      <c r="AP9" s="112">
        <v>0</v>
      </c>
      <c r="AQ9" s="112">
        <v>0</v>
      </c>
      <c r="AR9" s="112">
        <v>1</v>
      </c>
      <c r="AS9" s="112">
        <v>1</v>
      </c>
      <c r="AT9" s="112">
        <v>0</v>
      </c>
      <c r="AU9" s="113">
        <v>0</v>
      </c>
      <c r="AV9" s="12">
        <f t="shared" si="0"/>
        <v>14</v>
      </c>
    </row>
    <row r="10" spans="1:48" x14ac:dyDescent="0.25">
      <c r="A10" s="78" t="s">
        <v>113</v>
      </c>
      <c r="B10" s="73" t="s">
        <v>114</v>
      </c>
      <c r="C10" s="74" t="s">
        <v>722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1</v>
      </c>
      <c r="J10" s="10">
        <v>0</v>
      </c>
      <c r="K10" s="10">
        <v>1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1</v>
      </c>
      <c r="S10" s="10">
        <v>0</v>
      </c>
      <c r="T10" s="10">
        <v>1</v>
      </c>
      <c r="U10" s="10">
        <v>0</v>
      </c>
      <c r="V10" s="10">
        <v>1</v>
      </c>
      <c r="W10" s="10">
        <v>0</v>
      </c>
      <c r="X10" s="10">
        <v>1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1</v>
      </c>
      <c r="AL10" s="10">
        <v>0</v>
      </c>
      <c r="AM10" s="10">
        <v>1</v>
      </c>
      <c r="AN10" s="10">
        <v>1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1">
        <v>0</v>
      </c>
      <c r="AV10" s="12">
        <f t="shared" ref="AV10:AV25" si="1">SUM(D10:AU10)</f>
        <v>9</v>
      </c>
    </row>
    <row r="11" spans="1:48" ht="26.25" x14ac:dyDescent="0.25">
      <c r="A11" s="78" t="s">
        <v>115</v>
      </c>
      <c r="B11" s="73" t="s">
        <v>116</v>
      </c>
      <c r="C11" s="74" t="s">
        <v>722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1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1</v>
      </c>
      <c r="AU11" s="11">
        <v>1</v>
      </c>
      <c r="AV11" s="12">
        <f t="shared" si="1"/>
        <v>5</v>
      </c>
    </row>
    <row r="12" spans="1:48" s="14" customFormat="1" ht="26.25" x14ac:dyDescent="0.25">
      <c r="A12" s="78" t="s">
        <v>117</v>
      </c>
      <c r="B12" s="73" t="s">
        <v>118</v>
      </c>
      <c r="C12" s="74"/>
      <c r="D12" s="10">
        <v>0</v>
      </c>
      <c r="E12" s="63">
        <v>0</v>
      </c>
      <c r="F12" s="63">
        <v>0</v>
      </c>
      <c r="G12" s="63">
        <v>0</v>
      </c>
      <c r="H12" s="63">
        <v>1</v>
      </c>
      <c r="I12" s="63">
        <v>0</v>
      </c>
      <c r="J12" s="63">
        <v>1</v>
      </c>
      <c r="K12" s="63">
        <v>0</v>
      </c>
      <c r="L12" s="63">
        <v>0</v>
      </c>
      <c r="M12" s="63">
        <v>0</v>
      </c>
      <c r="N12" s="63">
        <v>0</v>
      </c>
      <c r="O12" s="63">
        <v>0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1</v>
      </c>
      <c r="V12" s="63">
        <v>0</v>
      </c>
      <c r="W12" s="63">
        <v>0</v>
      </c>
      <c r="X12" s="63">
        <v>1</v>
      </c>
      <c r="Y12" s="63">
        <v>0</v>
      </c>
      <c r="Z12" s="63">
        <v>0</v>
      </c>
      <c r="AA12" s="63">
        <v>0</v>
      </c>
      <c r="AB12" s="63">
        <v>0</v>
      </c>
      <c r="AC12" s="63">
        <v>0</v>
      </c>
      <c r="AD12" s="63">
        <v>0</v>
      </c>
      <c r="AE12" s="63">
        <v>0</v>
      </c>
      <c r="AF12" s="63">
        <v>0</v>
      </c>
      <c r="AG12" s="63">
        <v>0</v>
      </c>
      <c r="AH12" s="63">
        <v>0</v>
      </c>
      <c r="AI12" s="63">
        <v>1</v>
      </c>
      <c r="AJ12" s="63">
        <v>0</v>
      </c>
      <c r="AK12" s="63">
        <v>0</v>
      </c>
      <c r="AL12" s="63">
        <v>1</v>
      </c>
      <c r="AM12" s="63">
        <v>0</v>
      </c>
      <c r="AN12" s="63">
        <v>1</v>
      </c>
      <c r="AO12" s="63">
        <v>0</v>
      </c>
      <c r="AP12" s="63">
        <v>1</v>
      </c>
      <c r="AQ12" s="63">
        <v>0</v>
      </c>
      <c r="AR12" s="63">
        <v>0</v>
      </c>
      <c r="AS12" s="63">
        <v>0</v>
      </c>
      <c r="AT12" s="63">
        <v>0</v>
      </c>
      <c r="AU12" s="64">
        <v>0</v>
      </c>
      <c r="AV12" s="65">
        <f t="shared" si="1"/>
        <v>8</v>
      </c>
    </row>
    <row r="13" spans="1:48" x14ac:dyDescent="0.25">
      <c r="A13" s="78" t="s">
        <v>119</v>
      </c>
      <c r="B13" s="73" t="s">
        <v>120</v>
      </c>
      <c r="C13" s="74" t="s">
        <v>722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1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1</v>
      </c>
      <c r="AU13" s="11" t="s">
        <v>723</v>
      </c>
      <c r="AV13" s="12">
        <f t="shared" si="1"/>
        <v>3</v>
      </c>
    </row>
    <row r="14" spans="1:48" x14ac:dyDescent="0.25">
      <c r="A14" s="78" t="s">
        <v>121</v>
      </c>
      <c r="B14" s="73" t="s">
        <v>122</v>
      </c>
      <c r="C14" s="74" t="s">
        <v>722</v>
      </c>
      <c r="D14" s="10">
        <v>0</v>
      </c>
      <c r="E14" s="10">
        <v>0</v>
      </c>
      <c r="F14" s="10">
        <v>0</v>
      </c>
      <c r="G14" s="10">
        <v>0</v>
      </c>
      <c r="H14" s="10">
        <v>1</v>
      </c>
      <c r="I14" s="10">
        <v>1</v>
      </c>
      <c r="J14" s="10">
        <v>1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1</v>
      </c>
      <c r="AJ14" s="10">
        <v>0</v>
      </c>
      <c r="AK14" s="10">
        <v>0</v>
      </c>
      <c r="AL14" s="10">
        <v>1</v>
      </c>
      <c r="AM14" s="10">
        <v>0</v>
      </c>
      <c r="AN14" s="10">
        <v>1</v>
      </c>
      <c r="AO14" s="10">
        <v>0</v>
      </c>
      <c r="AP14" s="10">
        <v>1</v>
      </c>
      <c r="AQ14" s="10">
        <v>0</v>
      </c>
      <c r="AR14" s="10">
        <v>0</v>
      </c>
      <c r="AS14" s="10">
        <v>0</v>
      </c>
      <c r="AT14" s="10">
        <v>0</v>
      </c>
      <c r="AU14" s="11">
        <v>0</v>
      </c>
      <c r="AV14" s="12">
        <f t="shared" si="1"/>
        <v>8</v>
      </c>
    </row>
    <row r="15" spans="1:48" x14ac:dyDescent="0.25">
      <c r="A15" s="78" t="s">
        <v>123</v>
      </c>
      <c r="B15" s="73" t="s">
        <v>124</v>
      </c>
      <c r="C15" s="74" t="s">
        <v>722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0">
        <v>1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1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1</v>
      </c>
      <c r="AJ15" s="10">
        <v>0</v>
      </c>
      <c r="AK15" s="10">
        <v>0</v>
      </c>
      <c r="AL15" s="10">
        <v>1</v>
      </c>
      <c r="AM15" s="10">
        <v>0</v>
      </c>
      <c r="AN15" s="10">
        <v>1</v>
      </c>
      <c r="AO15" s="10">
        <v>0</v>
      </c>
      <c r="AP15" s="10">
        <v>1</v>
      </c>
      <c r="AQ15" s="10">
        <v>0</v>
      </c>
      <c r="AR15" s="10">
        <v>0</v>
      </c>
      <c r="AS15" s="10">
        <v>0</v>
      </c>
      <c r="AT15" s="10">
        <v>0</v>
      </c>
      <c r="AU15" s="11">
        <v>0</v>
      </c>
      <c r="AV15" s="12">
        <f t="shared" si="1"/>
        <v>8</v>
      </c>
    </row>
    <row r="16" spans="1:48" x14ac:dyDescent="0.25">
      <c r="A16" s="78" t="s">
        <v>125</v>
      </c>
      <c r="B16" s="73" t="s">
        <v>126</v>
      </c>
      <c r="C16" s="74" t="s">
        <v>722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1</v>
      </c>
      <c r="J16" s="10">
        <v>0</v>
      </c>
      <c r="K16" s="10">
        <v>1</v>
      </c>
      <c r="L16" s="10">
        <v>0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  <c r="R16" s="10">
        <v>1</v>
      </c>
      <c r="S16" s="10">
        <v>0</v>
      </c>
      <c r="T16" s="10">
        <v>0</v>
      </c>
      <c r="U16" s="10">
        <v>1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1</v>
      </c>
      <c r="AL16" s="10">
        <v>1</v>
      </c>
      <c r="AM16" s="10">
        <v>1</v>
      </c>
      <c r="AN16" s="10">
        <v>0</v>
      </c>
      <c r="AO16" s="10">
        <v>0</v>
      </c>
      <c r="AP16" s="10">
        <v>1</v>
      </c>
      <c r="AQ16" s="10">
        <v>0</v>
      </c>
      <c r="AR16" s="10">
        <v>0</v>
      </c>
      <c r="AS16" s="10">
        <v>1</v>
      </c>
      <c r="AT16" s="10">
        <v>0</v>
      </c>
      <c r="AU16" s="11">
        <v>0</v>
      </c>
      <c r="AV16" s="12">
        <f t="shared" si="1"/>
        <v>12</v>
      </c>
    </row>
    <row r="17" spans="1:48" x14ac:dyDescent="0.25">
      <c r="A17" s="78" t="s">
        <v>127</v>
      </c>
      <c r="B17" s="73" t="s">
        <v>128</v>
      </c>
      <c r="C17" s="74" t="s">
        <v>722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1</v>
      </c>
      <c r="V17" s="10">
        <v>0</v>
      </c>
      <c r="W17" s="10">
        <v>1</v>
      </c>
      <c r="X17" s="10">
        <v>1</v>
      </c>
      <c r="Y17" s="10">
        <v>0</v>
      </c>
      <c r="Z17" s="10">
        <v>0</v>
      </c>
      <c r="AA17" s="10">
        <v>0</v>
      </c>
      <c r="AB17" s="10">
        <v>0</v>
      </c>
      <c r="AC17" s="10">
        <v>1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1</v>
      </c>
      <c r="AK17" s="10">
        <v>1</v>
      </c>
      <c r="AL17" s="10">
        <v>0</v>
      </c>
      <c r="AM17" s="10">
        <v>1</v>
      </c>
      <c r="AN17" s="10">
        <v>1</v>
      </c>
      <c r="AO17" s="10">
        <v>0</v>
      </c>
      <c r="AP17" s="10">
        <v>0</v>
      </c>
      <c r="AQ17" s="10">
        <v>0</v>
      </c>
      <c r="AR17" s="10">
        <v>1</v>
      </c>
      <c r="AS17" s="10">
        <v>1</v>
      </c>
      <c r="AT17" s="10">
        <v>0</v>
      </c>
      <c r="AU17" s="11">
        <v>0</v>
      </c>
      <c r="AV17" s="12">
        <f t="shared" si="1"/>
        <v>12</v>
      </c>
    </row>
    <row r="18" spans="1:48" x14ac:dyDescent="0.25">
      <c r="A18" s="78" t="s">
        <v>129</v>
      </c>
      <c r="B18" s="73" t="s">
        <v>130</v>
      </c>
      <c r="C18" s="74" t="s">
        <v>722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1</v>
      </c>
      <c r="U18" s="10">
        <v>1</v>
      </c>
      <c r="V18" s="10">
        <v>0</v>
      </c>
      <c r="W18" s="10">
        <v>1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1</v>
      </c>
      <c r="AK18" s="10">
        <v>1</v>
      </c>
      <c r="AL18" s="10">
        <v>0</v>
      </c>
      <c r="AM18" s="10">
        <v>0</v>
      </c>
      <c r="AN18" s="10">
        <v>1</v>
      </c>
      <c r="AO18" s="10">
        <v>0</v>
      </c>
      <c r="AP18" s="10">
        <v>1</v>
      </c>
      <c r="AQ18" s="10">
        <v>0</v>
      </c>
      <c r="AR18" s="10">
        <v>0</v>
      </c>
      <c r="AS18" s="10">
        <v>1</v>
      </c>
      <c r="AT18" s="10">
        <v>0</v>
      </c>
      <c r="AU18" s="11">
        <v>0</v>
      </c>
      <c r="AV18" s="12">
        <f t="shared" si="1"/>
        <v>9</v>
      </c>
    </row>
    <row r="19" spans="1:48" x14ac:dyDescent="0.25">
      <c r="A19" s="78" t="s">
        <v>131</v>
      </c>
      <c r="B19" s="73" t="s">
        <v>132</v>
      </c>
      <c r="C19" s="74" t="s">
        <v>722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1</v>
      </c>
      <c r="V19" s="10">
        <v>0</v>
      </c>
      <c r="W19" s="10">
        <v>1</v>
      </c>
      <c r="X19" s="10">
        <v>1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1</v>
      </c>
      <c r="AK19" s="10">
        <v>1</v>
      </c>
      <c r="AL19" s="10">
        <v>0</v>
      </c>
      <c r="AM19" s="10">
        <v>0</v>
      </c>
      <c r="AN19" s="10">
        <v>1</v>
      </c>
      <c r="AO19" s="10">
        <v>0</v>
      </c>
      <c r="AP19" s="10">
        <v>0</v>
      </c>
      <c r="AQ19" s="10">
        <v>0</v>
      </c>
      <c r="AR19" s="10">
        <v>0</v>
      </c>
      <c r="AS19" s="10">
        <v>1</v>
      </c>
      <c r="AT19" s="10">
        <v>0</v>
      </c>
      <c r="AU19" s="11">
        <v>0</v>
      </c>
      <c r="AV19" s="12">
        <f t="shared" si="1"/>
        <v>9</v>
      </c>
    </row>
    <row r="20" spans="1:48" x14ac:dyDescent="0.25">
      <c r="A20" s="78" t="s">
        <v>133</v>
      </c>
      <c r="B20" s="73" t="s">
        <v>134</v>
      </c>
      <c r="C20" s="74" t="s">
        <v>722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1</v>
      </c>
      <c r="U20" s="10">
        <v>1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1</v>
      </c>
      <c r="AK20" s="10">
        <v>1</v>
      </c>
      <c r="AL20" s="10">
        <v>0</v>
      </c>
      <c r="AM20" s="10">
        <v>1</v>
      </c>
      <c r="AN20" s="10">
        <v>1</v>
      </c>
      <c r="AO20" s="10">
        <v>0</v>
      </c>
      <c r="AP20" s="10">
        <v>1</v>
      </c>
      <c r="AQ20" s="10">
        <v>1</v>
      </c>
      <c r="AR20" s="10">
        <v>0</v>
      </c>
      <c r="AS20" s="10">
        <v>1</v>
      </c>
      <c r="AT20" s="10">
        <v>0</v>
      </c>
      <c r="AU20" s="11">
        <v>0</v>
      </c>
      <c r="AV20" s="12">
        <f t="shared" si="1"/>
        <v>12</v>
      </c>
    </row>
    <row r="21" spans="1:48" x14ac:dyDescent="0.25">
      <c r="A21" s="78" t="s">
        <v>135</v>
      </c>
      <c r="B21" s="73" t="s">
        <v>136</v>
      </c>
      <c r="C21" s="74" t="s">
        <v>722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1</v>
      </c>
      <c r="K21" s="10">
        <v>1</v>
      </c>
      <c r="L21" s="10">
        <v>0</v>
      </c>
      <c r="M21" s="10">
        <v>0</v>
      </c>
      <c r="N21" s="10">
        <v>1</v>
      </c>
      <c r="O21" s="10">
        <v>1</v>
      </c>
      <c r="P21" s="10">
        <v>1</v>
      </c>
      <c r="Q21" s="10">
        <v>0</v>
      </c>
      <c r="R21" s="10">
        <v>1</v>
      </c>
      <c r="S21" s="10">
        <v>0</v>
      </c>
      <c r="T21" s="10">
        <v>0</v>
      </c>
      <c r="U21" s="10">
        <v>0</v>
      </c>
      <c r="V21" s="10">
        <v>0</v>
      </c>
      <c r="W21" s="10">
        <v>1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1</v>
      </c>
      <c r="AG21" s="10">
        <v>0</v>
      </c>
      <c r="AH21" s="10">
        <v>0</v>
      </c>
      <c r="AI21" s="10">
        <v>0</v>
      </c>
      <c r="AJ21" s="10">
        <v>0</v>
      </c>
      <c r="AK21" s="10">
        <v>1</v>
      </c>
      <c r="AL21" s="10">
        <v>1</v>
      </c>
      <c r="AM21" s="10">
        <v>0</v>
      </c>
      <c r="AN21" s="10">
        <v>1</v>
      </c>
      <c r="AO21" s="10">
        <v>1</v>
      </c>
      <c r="AP21" s="10">
        <v>1</v>
      </c>
      <c r="AQ21" s="10">
        <v>0</v>
      </c>
      <c r="AR21" s="10">
        <v>0</v>
      </c>
      <c r="AS21" s="10">
        <v>0</v>
      </c>
      <c r="AT21" s="10">
        <v>1</v>
      </c>
      <c r="AU21" s="11" t="s">
        <v>723</v>
      </c>
      <c r="AV21" s="12">
        <f t="shared" si="1"/>
        <v>15</v>
      </c>
    </row>
    <row r="22" spans="1:48" ht="26.25" x14ac:dyDescent="0.25">
      <c r="A22" s="78" t="s">
        <v>137</v>
      </c>
      <c r="B22" s="73" t="s">
        <v>138</v>
      </c>
      <c r="C22" s="74" t="s">
        <v>722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1</v>
      </c>
      <c r="O22" s="10">
        <v>1</v>
      </c>
      <c r="P22" s="10">
        <v>0</v>
      </c>
      <c r="Q22" s="10">
        <v>0</v>
      </c>
      <c r="R22" s="10">
        <v>1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1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1</v>
      </c>
      <c r="AF22" s="10">
        <v>1</v>
      </c>
      <c r="AG22" s="10">
        <v>0</v>
      </c>
      <c r="AH22" s="10">
        <v>0</v>
      </c>
      <c r="AI22" s="10">
        <v>0</v>
      </c>
      <c r="AJ22" s="10">
        <v>0</v>
      </c>
      <c r="AK22" s="10">
        <v>1</v>
      </c>
      <c r="AL22" s="10">
        <v>0</v>
      </c>
      <c r="AM22" s="10">
        <v>0</v>
      </c>
      <c r="AN22" s="10">
        <v>0</v>
      </c>
      <c r="AO22" s="10">
        <v>0</v>
      </c>
      <c r="AP22" s="10">
        <v>1</v>
      </c>
      <c r="AQ22" s="10">
        <v>0</v>
      </c>
      <c r="AR22" s="10">
        <v>0</v>
      </c>
      <c r="AS22" s="10">
        <v>0</v>
      </c>
      <c r="AT22" s="10">
        <v>1</v>
      </c>
      <c r="AU22" s="11" t="s">
        <v>723</v>
      </c>
      <c r="AV22" s="12">
        <f t="shared" si="1"/>
        <v>11</v>
      </c>
    </row>
    <row r="23" spans="1:48" ht="26.25" x14ac:dyDescent="0.25">
      <c r="A23" s="78" t="s">
        <v>139</v>
      </c>
      <c r="B23" s="73" t="s">
        <v>140</v>
      </c>
      <c r="C23" s="74" t="s">
        <v>722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1</v>
      </c>
      <c r="P23" s="10">
        <v>1</v>
      </c>
      <c r="Q23" s="10">
        <v>0</v>
      </c>
      <c r="R23" s="10">
        <v>1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1</v>
      </c>
      <c r="AA23" s="10">
        <v>0</v>
      </c>
      <c r="AB23" s="10">
        <v>0</v>
      </c>
      <c r="AC23" s="10">
        <v>1</v>
      </c>
      <c r="AD23" s="10">
        <v>1</v>
      </c>
      <c r="AE23" s="10">
        <v>1</v>
      </c>
      <c r="AF23" s="10">
        <v>0</v>
      </c>
      <c r="AG23" s="10">
        <v>1</v>
      </c>
      <c r="AH23" s="10">
        <v>0</v>
      </c>
      <c r="AI23" s="10">
        <v>0</v>
      </c>
      <c r="AJ23" s="10">
        <v>0</v>
      </c>
      <c r="AK23" s="10">
        <v>1</v>
      </c>
      <c r="AL23" s="10">
        <v>0</v>
      </c>
      <c r="AM23" s="10">
        <v>1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1">
        <v>0</v>
      </c>
      <c r="AV23" s="12">
        <f t="shared" si="1"/>
        <v>13</v>
      </c>
    </row>
    <row r="24" spans="1:48" ht="26.25" x14ac:dyDescent="0.25">
      <c r="A24" s="78" t="s">
        <v>141</v>
      </c>
      <c r="B24" s="73" t="s">
        <v>142</v>
      </c>
      <c r="C24" s="74" t="s">
        <v>722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1</v>
      </c>
      <c r="Q24" s="10">
        <v>0</v>
      </c>
      <c r="R24" s="10">
        <v>1</v>
      </c>
      <c r="S24" s="10">
        <v>0</v>
      </c>
      <c r="T24" s="10">
        <v>1</v>
      </c>
      <c r="U24" s="10">
        <v>0</v>
      </c>
      <c r="V24" s="10">
        <v>0</v>
      </c>
      <c r="W24" s="10">
        <v>0</v>
      </c>
      <c r="X24" s="10">
        <v>1</v>
      </c>
      <c r="Y24" s="10">
        <v>0</v>
      </c>
      <c r="Z24" s="10">
        <v>0</v>
      </c>
      <c r="AA24" s="10">
        <v>1</v>
      </c>
      <c r="AB24" s="10">
        <v>1</v>
      </c>
      <c r="AC24" s="10">
        <v>0</v>
      </c>
      <c r="AD24" s="10">
        <v>0</v>
      </c>
      <c r="AE24" s="10">
        <v>1</v>
      </c>
      <c r="AF24" s="10">
        <v>1</v>
      </c>
      <c r="AG24" s="10">
        <v>0</v>
      </c>
      <c r="AH24" s="10">
        <v>0</v>
      </c>
      <c r="AI24" s="10">
        <v>0</v>
      </c>
      <c r="AJ24" s="10">
        <v>0</v>
      </c>
      <c r="AK24" s="10">
        <v>1</v>
      </c>
      <c r="AL24" s="10">
        <v>1</v>
      </c>
      <c r="AM24" s="10" t="s">
        <v>723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1">
        <v>0</v>
      </c>
      <c r="AV24" s="12">
        <f t="shared" si="1"/>
        <v>13</v>
      </c>
    </row>
    <row r="25" spans="1:48" ht="26.25" x14ac:dyDescent="0.25">
      <c r="A25" s="79" t="s">
        <v>143</v>
      </c>
      <c r="B25" s="76" t="s">
        <v>144</v>
      </c>
      <c r="C25" s="77"/>
      <c r="D25" s="112">
        <v>0</v>
      </c>
      <c r="E25" s="112">
        <v>0</v>
      </c>
      <c r="F25" s="112">
        <v>0</v>
      </c>
      <c r="G25" s="112">
        <v>0</v>
      </c>
      <c r="H25" s="112">
        <v>1</v>
      </c>
      <c r="I25" s="112">
        <v>1</v>
      </c>
      <c r="J25" s="112">
        <v>1</v>
      </c>
      <c r="K25" s="112">
        <v>1</v>
      </c>
      <c r="L25" s="112">
        <v>1</v>
      </c>
      <c r="M25" s="112">
        <v>1</v>
      </c>
      <c r="N25" s="112">
        <v>0</v>
      </c>
      <c r="O25" s="112">
        <v>1</v>
      </c>
      <c r="P25" s="112">
        <v>0</v>
      </c>
      <c r="Q25" s="112">
        <v>0</v>
      </c>
      <c r="R25" s="112">
        <v>1</v>
      </c>
      <c r="S25" s="112">
        <v>1</v>
      </c>
      <c r="T25" s="112">
        <v>1</v>
      </c>
      <c r="U25" s="112">
        <v>1</v>
      </c>
      <c r="V25" s="112">
        <v>1</v>
      </c>
      <c r="W25" s="112">
        <v>0</v>
      </c>
      <c r="X25" s="112">
        <v>1</v>
      </c>
      <c r="Y25" s="112">
        <v>0</v>
      </c>
      <c r="Z25" s="112">
        <v>0</v>
      </c>
      <c r="AA25" s="112">
        <v>0</v>
      </c>
      <c r="AB25" s="112">
        <v>1</v>
      </c>
      <c r="AC25" s="112">
        <v>0</v>
      </c>
      <c r="AD25" s="112">
        <v>0</v>
      </c>
      <c r="AE25" s="112">
        <v>0</v>
      </c>
      <c r="AF25" s="112">
        <v>0</v>
      </c>
      <c r="AG25" s="112">
        <v>0</v>
      </c>
      <c r="AH25" s="112">
        <v>1</v>
      </c>
      <c r="AI25" s="112">
        <v>0</v>
      </c>
      <c r="AJ25" s="112">
        <v>0</v>
      </c>
      <c r="AK25" s="112">
        <v>0</v>
      </c>
      <c r="AL25" s="112">
        <v>0</v>
      </c>
      <c r="AM25" s="112">
        <v>0</v>
      </c>
      <c r="AN25" s="112">
        <v>1</v>
      </c>
      <c r="AO25" s="112">
        <v>0</v>
      </c>
      <c r="AP25" s="112">
        <v>1</v>
      </c>
      <c r="AQ25" s="112">
        <v>1</v>
      </c>
      <c r="AR25" s="112">
        <v>1</v>
      </c>
      <c r="AS25" s="112">
        <v>0</v>
      </c>
      <c r="AT25" s="112">
        <v>0</v>
      </c>
      <c r="AU25" s="113">
        <v>0</v>
      </c>
      <c r="AV25" s="12">
        <f t="shared" si="1"/>
        <v>19</v>
      </c>
    </row>
    <row r="26" spans="1:48" ht="26.25" x14ac:dyDescent="0.25">
      <c r="A26" s="78" t="s">
        <v>145</v>
      </c>
      <c r="B26" s="73" t="s">
        <v>146</v>
      </c>
      <c r="C26" s="74" t="s">
        <v>722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1</v>
      </c>
      <c r="L26" s="10">
        <v>0</v>
      </c>
      <c r="M26" s="10">
        <v>0</v>
      </c>
      <c r="N26" s="10">
        <v>1</v>
      </c>
      <c r="O26" s="10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1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1</v>
      </c>
      <c r="AK26" s="10">
        <v>1</v>
      </c>
      <c r="AL26" s="10">
        <v>1</v>
      </c>
      <c r="AM26" s="10">
        <v>1</v>
      </c>
      <c r="AN26" s="10">
        <v>1</v>
      </c>
      <c r="AO26" s="10">
        <v>1</v>
      </c>
      <c r="AP26" s="10">
        <v>1</v>
      </c>
      <c r="AQ26" s="10">
        <v>0</v>
      </c>
      <c r="AR26" s="10">
        <v>0</v>
      </c>
      <c r="AS26" s="10">
        <v>1</v>
      </c>
      <c r="AT26" s="10">
        <v>0</v>
      </c>
      <c r="AU26" s="11">
        <v>0</v>
      </c>
      <c r="AV26" s="12">
        <f t="shared" ref="AV26:AV31" si="2">SUM(D26:AU26)</f>
        <v>13</v>
      </c>
    </row>
    <row r="27" spans="1:48" ht="26.25" x14ac:dyDescent="0.25">
      <c r="A27" s="78" t="s">
        <v>147</v>
      </c>
      <c r="B27" s="73" t="s">
        <v>148</v>
      </c>
      <c r="C27" s="74" t="s">
        <v>722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1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1</v>
      </c>
      <c r="AK27" s="10">
        <v>1</v>
      </c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10">
        <v>0</v>
      </c>
      <c r="AR27" s="10">
        <v>0</v>
      </c>
      <c r="AS27" s="10">
        <v>1</v>
      </c>
      <c r="AT27" s="10">
        <v>0</v>
      </c>
      <c r="AU27" s="11">
        <v>0</v>
      </c>
      <c r="AV27" s="12">
        <f t="shared" si="2"/>
        <v>10</v>
      </c>
    </row>
    <row r="28" spans="1:48" x14ac:dyDescent="0.25">
      <c r="A28" s="78" t="s">
        <v>149</v>
      </c>
      <c r="B28" s="73" t="s">
        <v>150</v>
      </c>
      <c r="C28" s="74" t="s">
        <v>722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1</v>
      </c>
      <c r="AK28" s="10">
        <v>1</v>
      </c>
      <c r="AL28" s="10">
        <v>1</v>
      </c>
      <c r="AM28" s="10">
        <v>1</v>
      </c>
      <c r="AN28" s="10">
        <v>1</v>
      </c>
      <c r="AO28" s="10">
        <v>1</v>
      </c>
      <c r="AP28" s="10">
        <v>1</v>
      </c>
      <c r="AQ28" s="10">
        <v>0</v>
      </c>
      <c r="AR28" s="10">
        <v>0</v>
      </c>
      <c r="AS28" s="10">
        <v>1</v>
      </c>
      <c r="AT28" s="10">
        <v>0</v>
      </c>
      <c r="AU28" s="11">
        <v>0</v>
      </c>
      <c r="AV28" s="12">
        <f t="shared" si="2"/>
        <v>9</v>
      </c>
    </row>
    <row r="29" spans="1:48" ht="26.25" x14ac:dyDescent="0.25">
      <c r="A29" s="78" t="s">
        <v>151</v>
      </c>
      <c r="B29" s="73" t="s">
        <v>152</v>
      </c>
      <c r="C29" s="74" t="s">
        <v>722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1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1</v>
      </c>
      <c r="X29" s="10">
        <v>0</v>
      </c>
      <c r="Y29" s="10">
        <v>1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1</v>
      </c>
      <c r="AK29" s="10">
        <v>1</v>
      </c>
      <c r="AL29" s="10">
        <v>1</v>
      </c>
      <c r="AM29" s="10">
        <v>1</v>
      </c>
      <c r="AN29" s="10">
        <v>1</v>
      </c>
      <c r="AO29" s="10">
        <v>1</v>
      </c>
      <c r="AP29" s="10">
        <v>1</v>
      </c>
      <c r="AQ29" s="10">
        <v>0</v>
      </c>
      <c r="AR29" s="10">
        <v>0</v>
      </c>
      <c r="AS29" s="10">
        <v>1</v>
      </c>
      <c r="AT29" s="10">
        <v>0</v>
      </c>
      <c r="AU29" s="11">
        <v>0</v>
      </c>
      <c r="AV29" s="12">
        <f t="shared" si="2"/>
        <v>11</v>
      </c>
    </row>
    <row r="30" spans="1:48" x14ac:dyDescent="0.25">
      <c r="A30" s="78" t="s">
        <v>153</v>
      </c>
      <c r="B30" s="73" t="s">
        <v>154</v>
      </c>
      <c r="C30" s="74" t="s">
        <v>722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1</v>
      </c>
      <c r="AK30" s="10">
        <v>1</v>
      </c>
      <c r="AL30" s="10">
        <v>1</v>
      </c>
      <c r="AM30" s="10">
        <v>1</v>
      </c>
      <c r="AN30" s="10">
        <v>1</v>
      </c>
      <c r="AO30" s="10">
        <v>1</v>
      </c>
      <c r="AP30" s="10">
        <v>1</v>
      </c>
      <c r="AQ30" s="10">
        <v>1</v>
      </c>
      <c r="AR30" s="10">
        <v>0</v>
      </c>
      <c r="AS30" s="10">
        <v>1</v>
      </c>
      <c r="AT30" s="10">
        <v>1</v>
      </c>
      <c r="AU30" s="11">
        <v>1</v>
      </c>
      <c r="AV30" s="12">
        <f t="shared" si="2"/>
        <v>12</v>
      </c>
    </row>
    <row r="31" spans="1:48" x14ac:dyDescent="0.25">
      <c r="A31" s="78" t="s">
        <v>155</v>
      </c>
      <c r="B31" s="73" t="s">
        <v>156</v>
      </c>
      <c r="C31" s="74" t="s">
        <v>722</v>
      </c>
      <c r="D31" s="10">
        <v>1</v>
      </c>
      <c r="E31" s="10">
        <v>1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1</v>
      </c>
      <c r="AE31" s="10">
        <v>1</v>
      </c>
      <c r="AF31" s="10">
        <v>0</v>
      </c>
      <c r="AG31" s="10">
        <v>0</v>
      </c>
      <c r="AH31" s="10">
        <v>1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1</v>
      </c>
      <c r="AT31" s="10">
        <v>1</v>
      </c>
      <c r="AU31" s="11">
        <v>1</v>
      </c>
      <c r="AV31" s="12">
        <f t="shared" si="2"/>
        <v>11</v>
      </c>
    </row>
    <row r="32" spans="1:48" ht="26.25" x14ac:dyDescent="0.25">
      <c r="A32" s="78" t="s">
        <v>157</v>
      </c>
      <c r="B32" s="73" t="s">
        <v>158</v>
      </c>
      <c r="C32" s="74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1"/>
      <c r="AV32" s="12"/>
    </row>
    <row r="33" spans="1:48" ht="26.25" x14ac:dyDescent="0.25">
      <c r="A33" s="78" t="s">
        <v>159</v>
      </c>
      <c r="B33" s="73" t="s">
        <v>160</v>
      </c>
      <c r="C33" s="74" t="s">
        <v>722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1</v>
      </c>
      <c r="AL33" s="10">
        <v>1</v>
      </c>
      <c r="AM33" s="10">
        <v>1</v>
      </c>
      <c r="AN33" s="10">
        <v>0</v>
      </c>
      <c r="AO33" s="10">
        <v>0</v>
      </c>
      <c r="AP33" s="10">
        <v>1</v>
      </c>
      <c r="AQ33" s="10">
        <v>0</v>
      </c>
      <c r="AR33" s="10">
        <v>1</v>
      </c>
      <c r="AS33" s="10">
        <v>0</v>
      </c>
      <c r="AT33" s="10">
        <v>0</v>
      </c>
      <c r="AU33" s="11">
        <v>0</v>
      </c>
      <c r="AV33" s="12">
        <f t="shared" ref="AV33:AV51" si="3">SUM(D33:AU33)</f>
        <v>9</v>
      </c>
    </row>
    <row r="34" spans="1:48" x14ac:dyDescent="0.25">
      <c r="A34" s="78" t="s">
        <v>161</v>
      </c>
      <c r="B34" s="73" t="s">
        <v>162</v>
      </c>
      <c r="C34" s="74" t="s">
        <v>722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1">
        <v>0</v>
      </c>
      <c r="AV34" s="12">
        <f t="shared" si="3"/>
        <v>3</v>
      </c>
    </row>
    <row r="35" spans="1:48" x14ac:dyDescent="0.25">
      <c r="A35" s="78" t="s">
        <v>163</v>
      </c>
      <c r="B35" s="73" t="s">
        <v>164</v>
      </c>
      <c r="C35" s="74" t="s">
        <v>722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1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1</v>
      </c>
      <c r="AO35" s="10">
        <v>0</v>
      </c>
      <c r="AP35" s="10">
        <v>0</v>
      </c>
      <c r="AQ35" s="10">
        <v>1</v>
      </c>
      <c r="AR35" s="10">
        <v>0</v>
      </c>
      <c r="AS35" s="10">
        <v>0</v>
      </c>
      <c r="AT35" s="10">
        <v>0</v>
      </c>
      <c r="AU35" s="11">
        <v>0</v>
      </c>
      <c r="AV35" s="12">
        <f t="shared" si="3"/>
        <v>6</v>
      </c>
    </row>
    <row r="36" spans="1:48" x14ac:dyDescent="0.25">
      <c r="A36" s="78" t="s">
        <v>165</v>
      </c>
      <c r="B36" s="73" t="s">
        <v>166</v>
      </c>
      <c r="C36" s="74" t="s">
        <v>722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1</v>
      </c>
      <c r="AM36" s="10">
        <v>0</v>
      </c>
      <c r="AN36" s="10">
        <v>1</v>
      </c>
      <c r="AO36" s="10">
        <v>0</v>
      </c>
      <c r="AP36" s="10">
        <v>1</v>
      </c>
      <c r="AQ36" s="10">
        <v>0</v>
      </c>
      <c r="AR36" s="10">
        <v>0</v>
      </c>
      <c r="AS36" s="10">
        <v>0</v>
      </c>
      <c r="AT36" s="10">
        <v>0</v>
      </c>
      <c r="AU36" s="11">
        <v>0</v>
      </c>
      <c r="AV36" s="12">
        <f t="shared" si="3"/>
        <v>5</v>
      </c>
    </row>
    <row r="37" spans="1:48" ht="26.25" x14ac:dyDescent="0.25">
      <c r="A37" s="78" t="s">
        <v>167</v>
      </c>
      <c r="B37" s="73" t="s">
        <v>168</v>
      </c>
      <c r="C37" s="74" t="s">
        <v>722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</v>
      </c>
      <c r="L37" s="10">
        <v>1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  <c r="R37" s="10">
        <v>1</v>
      </c>
      <c r="S37" s="10">
        <v>1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1</v>
      </c>
      <c r="AK37" s="10">
        <v>0</v>
      </c>
      <c r="AL37" s="10">
        <v>0</v>
      </c>
      <c r="AM37" s="10">
        <v>1</v>
      </c>
      <c r="AN37" s="10">
        <v>0</v>
      </c>
      <c r="AO37" s="10">
        <v>0</v>
      </c>
      <c r="AP37" s="10">
        <v>1</v>
      </c>
      <c r="AQ37" s="10">
        <v>1</v>
      </c>
      <c r="AR37" s="10">
        <v>0</v>
      </c>
      <c r="AS37" s="10">
        <v>0</v>
      </c>
      <c r="AT37" s="10">
        <v>1</v>
      </c>
      <c r="AU37" s="11">
        <v>1</v>
      </c>
      <c r="AV37" s="12">
        <f t="shared" si="3"/>
        <v>13</v>
      </c>
    </row>
    <row r="38" spans="1:48" ht="26.25" x14ac:dyDescent="0.25">
      <c r="A38" s="78" t="s">
        <v>169</v>
      </c>
      <c r="B38" s="73" t="s">
        <v>170</v>
      </c>
      <c r="C38" s="74" t="s">
        <v>722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1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1</v>
      </c>
      <c r="AA38" s="10">
        <v>1</v>
      </c>
      <c r="AB38" s="10">
        <v>1</v>
      </c>
      <c r="AC38" s="10">
        <v>1</v>
      </c>
      <c r="AD38" s="10">
        <v>1</v>
      </c>
      <c r="AE38" s="10">
        <v>0</v>
      </c>
      <c r="AF38" s="10">
        <v>0</v>
      </c>
      <c r="AG38" s="10">
        <v>0</v>
      </c>
      <c r="AH38" s="10">
        <v>1</v>
      </c>
      <c r="AI38" s="10">
        <v>0</v>
      </c>
      <c r="AJ38" s="10">
        <v>1</v>
      </c>
      <c r="AK38" s="10">
        <v>1</v>
      </c>
      <c r="AL38" s="10">
        <v>0</v>
      </c>
      <c r="AM38" s="10">
        <v>1</v>
      </c>
      <c r="AN38" s="10">
        <v>0</v>
      </c>
      <c r="AO38" s="10">
        <v>0</v>
      </c>
      <c r="AP38" s="10">
        <v>0</v>
      </c>
      <c r="AQ38" s="10">
        <v>0</v>
      </c>
      <c r="AR38" s="10">
        <v>1</v>
      </c>
      <c r="AS38" s="10">
        <v>0</v>
      </c>
      <c r="AT38" s="10">
        <v>0</v>
      </c>
      <c r="AU38" s="11">
        <v>0</v>
      </c>
      <c r="AV38" s="12">
        <f t="shared" si="3"/>
        <v>15</v>
      </c>
    </row>
    <row r="39" spans="1:48" x14ac:dyDescent="0.25">
      <c r="A39" s="78" t="s">
        <v>171</v>
      </c>
      <c r="B39" s="73" t="s">
        <v>172</v>
      </c>
      <c r="C39" s="74" t="s">
        <v>722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1</v>
      </c>
      <c r="P39" s="10">
        <v>1</v>
      </c>
      <c r="Q39" s="10">
        <v>1</v>
      </c>
      <c r="R39" s="10">
        <v>1</v>
      </c>
      <c r="S39" s="10">
        <v>0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0</v>
      </c>
      <c r="Z39" s="10">
        <v>1</v>
      </c>
      <c r="AA39" s="10">
        <v>0</v>
      </c>
      <c r="AB39" s="10">
        <v>0</v>
      </c>
      <c r="AC39" s="10">
        <v>1</v>
      </c>
      <c r="AD39" s="10">
        <v>1</v>
      </c>
      <c r="AE39" s="10">
        <v>0</v>
      </c>
      <c r="AF39" s="10">
        <v>1</v>
      </c>
      <c r="AG39" s="10">
        <v>1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1</v>
      </c>
      <c r="AQ39" s="10">
        <v>0</v>
      </c>
      <c r="AR39" s="10">
        <v>0</v>
      </c>
      <c r="AS39" s="10">
        <v>0</v>
      </c>
      <c r="AT39" s="10">
        <v>0</v>
      </c>
      <c r="AU39" s="11">
        <v>0</v>
      </c>
      <c r="AV39" s="12">
        <f t="shared" si="3"/>
        <v>16</v>
      </c>
    </row>
    <row r="40" spans="1:48" x14ac:dyDescent="0.25">
      <c r="A40" s="78" t="s">
        <v>173</v>
      </c>
      <c r="B40" s="73" t="s">
        <v>174</v>
      </c>
      <c r="C40" s="74" t="s">
        <v>722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1</v>
      </c>
      <c r="AK40" s="10">
        <v>0</v>
      </c>
      <c r="AL40" s="10">
        <v>1</v>
      </c>
      <c r="AM40" s="10">
        <v>0</v>
      </c>
      <c r="AN40" s="10">
        <v>1</v>
      </c>
      <c r="AO40" s="10">
        <v>1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1">
        <v>1</v>
      </c>
      <c r="AV40" s="12">
        <f t="shared" si="3"/>
        <v>6</v>
      </c>
    </row>
    <row r="41" spans="1:48" x14ac:dyDescent="0.25">
      <c r="A41" s="78" t="s">
        <v>175</v>
      </c>
      <c r="B41" s="73" t="s">
        <v>176</v>
      </c>
      <c r="C41" s="74" t="s">
        <v>722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1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1</v>
      </c>
      <c r="U41" s="10">
        <v>1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1</v>
      </c>
      <c r="AM41" s="10">
        <v>0</v>
      </c>
      <c r="AN41" s="10">
        <v>1</v>
      </c>
      <c r="AO41" s="10">
        <v>1</v>
      </c>
      <c r="AP41" s="10">
        <v>0</v>
      </c>
      <c r="AQ41" s="10">
        <v>0</v>
      </c>
      <c r="AR41" s="10">
        <v>0</v>
      </c>
      <c r="AS41" s="10">
        <v>0</v>
      </c>
      <c r="AT41" s="10">
        <v>1</v>
      </c>
      <c r="AU41" s="11">
        <v>0</v>
      </c>
      <c r="AV41" s="12">
        <f t="shared" si="3"/>
        <v>8</v>
      </c>
    </row>
    <row r="42" spans="1:48" ht="26.25" x14ac:dyDescent="0.25">
      <c r="A42" s="78" t="s">
        <v>177</v>
      </c>
      <c r="B42" s="73" t="s">
        <v>178</v>
      </c>
      <c r="C42" s="74" t="s">
        <v>722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1</v>
      </c>
      <c r="L42" s="10">
        <v>0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1</v>
      </c>
      <c r="V42" s="10">
        <v>1</v>
      </c>
      <c r="W42" s="10">
        <v>1</v>
      </c>
      <c r="X42" s="10">
        <v>0</v>
      </c>
      <c r="Y42" s="10">
        <v>1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1</v>
      </c>
      <c r="AK42" s="10">
        <v>0</v>
      </c>
      <c r="AL42" s="10">
        <v>1</v>
      </c>
      <c r="AM42" s="10">
        <v>1</v>
      </c>
      <c r="AN42" s="10">
        <v>1</v>
      </c>
      <c r="AO42" s="10">
        <v>1</v>
      </c>
      <c r="AP42" s="10">
        <v>1</v>
      </c>
      <c r="AQ42" s="10">
        <v>0</v>
      </c>
      <c r="AR42" s="10">
        <v>0</v>
      </c>
      <c r="AS42" s="10">
        <v>1</v>
      </c>
      <c r="AT42" s="10">
        <v>0</v>
      </c>
      <c r="AU42" s="11">
        <v>0</v>
      </c>
      <c r="AV42" s="12">
        <f t="shared" si="3"/>
        <v>16</v>
      </c>
    </row>
    <row r="43" spans="1:48" x14ac:dyDescent="0.25">
      <c r="A43" s="78" t="s">
        <v>179</v>
      </c>
      <c r="B43" s="73" t="s">
        <v>180</v>
      </c>
      <c r="C43" s="74" t="s">
        <v>722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1</v>
      </c>
      <c r="AK43" s="10">
        <v>0</v>
      </c>
      <c r="AL43" s="10">
        <v>1</v>
      </c>
      <c r="AM43" s="10">
        <v>0</v>
      </c>
      <c r="AN43" s="10">
        <v>1</v>
      </c>
      <c r="AO43" s="10">
        <v>1</v>
      </c>
      <c r="AP43" s="10">
        <v>1</v>
      </c>
      <c r="AQ43" s="10">
        <v>0</v>
      </c>
      <c r="AR43" s="10">
        <v>0</v>
      </c>
      <c r="AS43" s="10">
        <v>0</v>
      </c>
      <c r="AT43" s="10">
        <v>0</v>
      </c>
      <c r="AU43" s="11">
        <v>0</v>
      </c>
      <c r="AV43" s="12">
        <f t="shared" si="3"/>
        <v>8</v>
      </c>
    </row>
    <row r="44" spans="1:48" ht="26.25" x14ac:dyDescent="0.25">
      <c r="A44" s="78" t="s">
        <v>181</v>
      </c>
      <c r="B44" s="73" t="s">
        <v>182</v>
      </c>
      <c r="C44" s="74" t="s">
        <v>722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1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1</v>
      </c>
      <c r="AK44" s="10">
        <v>0</v>
      </c>
      <c r="AL44" s="10">
        <v>1</v>
      </c>
      <c r="AM44" s="10">
        <v>0</v>
      </c>
      <c r="AN44" s="10">
        <v>1</v>
      </c>
      <c r="AO44" s="10">
        <v>1</v>
      </c>
      <c r="AP44" s="10">
        <v>1</v>
      </c>
      <c r="AQ44" s="10">
        <v>0</v>
      </c>
      <c r="AR44" s="10">
        <v>0</v>
      </c>
      <c r="AS44" s="10">
        <v>0</v>
      </c>
      <c r="AT44" s="10">
        <v>0</v>
      </c>
      <c r="AU44" s="11">
        <v>0</v>
      </c>
      <c r="AV44" s="12">
        <f t="shared" si="3"/>
        <v>7</v>
      </c>
    </row>
    <row r="45" spans="1:48" x14ac:dyDescent="0.25">
      <c r="A45" s="78" t="s">
        <v>183</v>
      </c>
      <c r="B45" s="73" t="s">
        <v>184</v>
      </c>
      <c r="C45" s="74" t="s">
        <v>722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1</v>
      </c>
      <c r="AL45" s="10">
        <v>1</v>
      </c>
      <c r="AM45" s="10">
        <v>1</v>
      </c>
      <c r="AN45" s="10">
        <v>1</v>
      </c>
      <c r="AO45" s="10">
        <v>0</v>
      </c>
      <c r="AP45" s="10">
        <v>1</v>
      </c>
      <c r="AQ45" s="10">
        <v>0</v>
      </c>
      <c r="AR45" s="10">
        <v>0</v>
      </c>
      <c r="AS45" s="10">
        <v>0</v>
      </c>
      <c r="AT45" s="10">
        <v>0</v>
      </c>
      <c r="AU45" s="11">
        <v>0</v>
      </c>
      <c r="AV45" s="12">
        <f t="shared" si="3"/>
        <v>8</v>
      </c>
    </row>
    <row r="46" spans="1:48" x14ac:dyDescent="0.25">
      <c r="A46" s="78" t="s">
        <v>185</v>
      </c>
      <c r="B46" s="73" t="s">
        <v>186</v>
      </c>
      <c r="C46" s="74" t="s">
        <v>722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1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1</v>
      </c>
      <c r="AS46" s="10">
        <v>0</v>
      </c>
      <c r="AT46" s="10">
        <v>0</v>
      </c>
      <c r="AU46" s="11">
        <v>0</v>
      </c>
      <c r="AV46" s="12">
        <f t="shared" si="3"/>
        <v>4</v>
      </c>
    </row>
    <row r="47" spans="1:48" ht="26.25" x14ac:dyDescent="0.25">
      <c r="A47" s="78" t="s">
        <v>187</v>
      </c>
      <c r="B47" s="73" t="s">
        <v>188</v>
      </c>
      <c r="C47" s="74" t="s">
        <v>722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1</v>
      </c>
      <c r="L47" s="10">
        <v>0</v>
      </c>
      <c r="M47" s="10">
        <v>0</v>
      </c>
      <c r="N47" s="10">
        <v>1</v>
      </c>
      <c r="O47" s="10">
        <v>1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1</v>
      </c>
      <c r="X47" s="10">
        <v>0</v>
      </c>
      <c r="Y47" s="10">
        <v>1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1</v>
      </c>
      <c r="AK47" s="10">
        <v>1</v>
      </c>
      <c r="AL47" s="10">
        <v>1</v>
      </c>
      <c r="AM47" s="10">
        <v>1</v>
      </c>
      <c r="AN47" s="10">
        <v>1</v>
      </c>
      <c r="AO47" s="10">
        <v>1</v>
      </c>
      <c r="AP47" s="10">
        <v>1</v>
      </c>
      <c r="AQ47" s="10">
        <v>0</v>
      </c>
      <c r="AR47" s="10">
        <v>0</v>
      </c>
      <c r="AS47" s="10">
        <v>1</v>
      </c>
      <c r="AT47" s="10">
        <v>0</v>
      </c>
      <c r="AU47" s="11">
        <v>0</v>
      </c>
      <c r="AV47" s="12">
        <f t="shared" si="3"/>
        <v>13</v>
      </c>
    </row>
    <row r="48" spans="1:48" x14ac:dyDescent="0.25">
      <c r="A48" s="78" t="s">
        <v>189</v>
      </c>
      <c r="B48" s="73" t="s">
        <v>190</v>
      </c>
      <c r="C48" s="74" t="s">
        <v>722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1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1</v>
      </c>
      <c r="AK48" s="10">
        <v>1</v>
      </c>
      <c r="AL48" s="10">
        <v>1</v>
      </c>
      <c r="AM48" s="10">
        <v>1</v>
      </c>
      <c r="AN48" s="10">
        <v>0</v>
      </c>
      <c r="AO48" s="10">
        <v>1</v>
      </c>
      <c r="AP48" s="10">
        <v>0</v>
      </c>
      <c r="AQ48" s="10">
        <v>0</v>
      </c>
      <c r="AR48" s="10">
        <v>0</v>
      </c>
      <c r="AS48" s="10">
        <v>0</v>
      </c>
      <c r="AT48" s="10">
        <v>1</v>
      </c>
      <c r="AU48" s="11">
        <v>1</v>
      </c>
      <c r="AV48" s="12">
        <f t="shared" si="3"/>
        <v>9</v>
      </c>
    </row>
    <row r="49" spans="1:48" x14ac:dyDescent="0.25">
      <c r="A49" s="78" t="s">
        <v>191</v>
      </c>
      <c r="B49" s="73" t="s">
        <v>192</v>
      </c>
      <c r="C49" s="74" t="s">
        <v>722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1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1</v>
      </c>
      <c r="AJ49" s="10">
        <v>1</v>
      </c>
      <c r="AK49" s="10">
        <v>1</v>
      </c>
      <c r="AL49" s="10">
        <v>1</v>
      </c>
      <c r="AM49" s="10">
        <v>1</v>
      </c>
      <c r="AN49" s="10">
        <v>0</v>
      </c>
      <c r="AO49" s="10">
        <v>1</v>
      </c>
      <c r="AP49" s="10">
        <v>0</v>
      </c>
      <c r="AQ49" s="10">
        <v>0</v>
      </c>
      <c r="AR49" s="10">
        <v>0</v>
      </c>
      <c r="AS49" s="10">
        <v>0</v>
      </c>
      <c r="AT49" s="10">
        <v>1</v>
      </c>
      <c r="AU49" s="11">
        <v>1</v>
      </c>
      <c r="AV49" s="12">
        <f t="shared" si="3"/>
        <v>10</v>
      </c>
    </row>
    <row r="50" spans="1:48" x14ac:dyDescent="0.25">
      <c r="A50" s="78" t="s">
        <v>193</v>
      </c>
      <c r="B50" s="73" t="s">
        <v>194</v>
      </c>
      <c r="C50" s="74" t="s">
        <v>722</v>
      </c>
      <c r="D50" s="10">
        <v>1</v>
      </c>
      <c r="E50" s="10">
        <v>1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1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1</v>
      </c>
      <c r="AJ50" s="10">
        <v>1</v>
      </c>
      <c r="AK50" s="10">
        <v>0</v>
      </c>
      <c r="AL50" s="10">
        <v>1</v>
      </c>
      <c r="AM50" s="10">
        <v>1</v>
      </c>
      <c r="AN50" s="10">
        <v>0</v>
      </c>
      <c r="AO50" s="10">
        <v>1</v>
      </c>
      <c r="AP50" s="10">
        <v>0</v>
      </c>
      <c r="AQ50" s="10">
        <v>0</v>
      </c>
      <c r="AR50" s="10">
        <v>1</v>
      </c>
      <c r="AS50" s="10">
        <v>0</v>
      </c>
      <c r="AT50" s="10">
        <v>1</v>
      </c>
      <c r="AU50" s="11">
        <v>1</v>
      </c>
      <c r="AV50" s="12">
        <f t="shared" si="3"/>
        <v>13</v>
      </c>
    </row>
    <row r="51" spans="1:48" x14ac:dyDescent="0.25">
      <c r="A51" s="80" t="s">
        <v>195</v>
      </c>
      <c r="B51" s="76" t="s">
        <v>196</v>
      </c>
      <c r="C51" s="77"/>
      <c r="D51" s="112">
        <v>1</v>
      </c>
      <c r="E51" s="112">
        <v>1</v>
      </c>
      <c r="F51" s="112">
        <v>1</v>
      </c>
      <c r="G51" s="112">
        <v>1</v>
      </c>
      <c r="H51" s="112">
        <v>0</v>
      </c>
      <c r="I51" s="112">
        <v>0</v>
      </c>
      <c r="J51" s="112">
        <v>1</v>
      </c>
      <c r="K51" s="112">
        <v>0</v>
      </c>
      <c r="L51" s="112">
        <v>1</v>
      </c>
      <c r="M51" s="112">
        <v>0</v>
      </c>
      <c r="N51" s="112">
        <v>0</v>
      </c>
      <c r="O51" s="112">
        <v>0</v>
      </c>
      <c r="P51" s="112">
        <v>0</v>
      </c>
      <c r="Q51" s="112">
        <v>1</v>
      </c>
      <c r="R51" s="112">
        <v>0</v>
      </c>
      <c r="S51" s="112">
        <v>0</v>
      </c>
      <c r="T51" s="112">
        <v>0</v>
      </c>
      <c r="U51" s="112">
        <v>0</v>
      </c>
      <c r="V51" s="112">
        <v>0</v>
      </c>
      <c r="W51" s="112">
        <v>0</v>
      </c>
      <c r="X51" s="112">
        <v>1</v>
      </c>
      <c r="Y51" s="112">
        <v>1</v>
      </c>
      <c r="Z51" s="112">
        <v>1</v>
      </c>
      <c r="AA51" s="112">
        <v>0</v>
      </c>
      <c r="AB51" s="112">
        <v>0</v>
      </c>
      <c r="AC51" s="112">
        <v>0</v>
      </c>
      <c r="AD51" s="112">
        <v>0</v>
      </c>
      <c r="AE51" s="112">
        <v>0</v>
      </c>
      <c r="AF51" s="112">
        <v>0</v>
      </c>
      <c r="AG51" s="112">
        <v>1</v>
      </c>
      <c r="AH51" s="112">
        <v>0</v>
      </c>
      <c r="AI51" s="112">
        <v>0</v>
      </c>
      <c r="AJ51" s="112">
        <v>0</v>
      </c>
      <c r="AK51" s="112">
        <v>0</v>
      </c>
      <c r="AL51" s="112">
        <v>0</v>
      </c>
      <c r="AM51" s="112">
        <v>0</v>
      </c>
      <c r="AN51" s="112">
        <v>1</v>
      </c>
      <c r="AO51" s="112">
        <v>1</v>
      </c>
      <c r="AP51" s="112">
        <v>0</v>
      </c>
      <c r="AQ51" s="112">
        <v>0</v>
      </c>
      <c r="AR51" s="112">
        <v>0</v>
      </c>
      <c r="AS51" s="112">
        <v>0</v>
      </c>
      <c r="AT51" s="112">
        <v>1</v>
      </c>
      <c r="AU51" s="113">
        <v>1</v>
      </c>
      <c r="AV51" s="12">
        <f t="shared" si="3"/>
        <v>15</v>
      </c>
    </row>
    <row r="52" spans="1:48" x14ac:dyDescent="0.25">
      <c r="A52" s="78" t="s">
        <v>197</v>
      </c>
      <c r="B52" s="73" t="s">
        <v>198</v>
      </c>
      <c r="C52" s="74" t="s">
        <v>722</v>
      </c>
      <c r="D52" s="10">
        <v>1</v>
      </c>
      <c r="E52" s="10">
        <v>1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1</v>
      </c>
      <c r="AE52" s="10">
        <v>1</v>
      </c>
      <c r="AF52" s="10">
        <v>1</v>
      </c>
      <c r="AG52" s="10">
        <v>1</v>
      </c>
      <c r="AH52" s="10">
        <v>0</v>
      </c>
      <c r="AI52" s="10">
        <v>0</v>
      </c>
      <c r="AJ52" s="10">
        <v>0</v>
      </c>
      <c r="AK52" s="10">
        <v>1</v>
      </c>
      <c r="AL52" s="10">
        <v>0</v>
      </c>
      <c r="AM52" s="10">
        <v>1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1">
        <v>1</v>
      </c>
      <c r="AV52" s="12">
        <f t="shared" ref="AV52:AV73" si="4">SUM(D52:AU52)</f>
        <v>11</v>
      </c>
    </row>
    <row r="53" spans="1:48" x14ac:dyDescent="0.25">
      <c r="A53" s="78" t="s">
        <v>199</v>
      </c>
      <c r="B53" s="73" t="s">
        <v>200</v>
      </c>
      <c r="C53" s="74" t="s">
        <v>722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1</v>
      </c>
      <c r="AK53" s="10">
        <v>0</v>
      </c>
      <c r="AL53" s="10">
        <v>0</v>
      </c>
      <c r="AM53" s="10">
        <v>1</v>
      </c>
      <c r="AN53" s="10">
        <v>0</v>
      </c>
      <c r="AO53" s="10">
        <v>1</v>
      </c>
      <c r="AP53" s="10">
        <v>0</v>
      </c>
      <c r="AQ53" s="10">
        <v>0</v>
      </c>
      <c r="AR53" s="10">
        <v>0</v>
      </c>
      <c r="AS53" s="10">
        <v>0</v>
      </c>
      <c r="AT53" s="10">
        <v>1</v>
      </c>
      <c r="AU53" s="11">
        <v>1</v>
      </c>
      <c r="AV53" s="12">
        <f t="shared" si="4"/>
        <v>8</v>
      </c>
    </row>
    <row r="54" spans="1:48" x14ac:dyDescent="0.25">
      <c r="A54" s="78" t="s">
        <v>201</v>
      </c>
      <c r="B54" s="73" t="s">
        <v>202</v>
      </c>
      <c r="C54" s="74" t="s">
        <v>722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1</v>
      </c>
      <c r="V54" s="10">
        <v>0</v>
      </c>
      <c r="W54" s="10">
        <v>1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1</v>
      </c>
      <c r="AK54" s="10">
        <v>0</v>
      </c>
      <c r="AL54" s="10">
        <v>1</v>
      </c>
      <c r="AM54" s="10">
        <v>1</v>
      </c>
      <c r="AN54" s="10">
        <v>0</v>
      </c>
      <c r="AO54" s="10">
        <v>0</v>
      </c>
      <c r="AP54" s="10">
        <v>0</v>
      </c>
      <c r="AQ54" s="10">
        <v>0</v>
      </c>
      <c r="AR54" s="10">
        <v>1</v>
      </c>
      <c r="AS54" s="10">
        <v>0</v>
      </c>
      <c r="AT54" s="10">
        <v>0</v>
      </c>
      <c r="AU54" s="11">
        <v>0</v>
      </c>
      <c r="AV54" s="12">
        <f t="shared" si="4"/>
        <v>7</v>
      </c>
    </row>
    <row r="55" spans="1:48" x14ac:dyDescent="0.25">
      <c r="A55" s="78" t="s">
        <v>203</v>
      </c>
      <c r="B55" s="73" t="s">
        <v>204</v>
      </c>
      <c r="C55" s="74" t="s">
        <v>722</v>
      </c>
      <c r="D55" s="10">
        <v>1</v>
      </c>
      <c r="E55" s="10">
        <v>1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1</v>
      </c>
      <c r="AA55" s="10">
        <v>0</v>
      </c>
      <c r="AB55" s="10">
        <v>0</v>
      </c>
      <c r="AC55" s="10">
        <v>1</v>
      </c>
      <c r="AD55" s="10">
        <v>1</v>
      </c>
      <c r="AE55" s="10">
        <v>0</v>
      </c>
      <c r="AF55" s="10">
        <v>1</v>
      </c>
      <c r="AG55" s="10">
        <v>1</v>
      </c>
      <c r="AH55" s="10">
        <v>0</v>
      </c>
      <c r="AI55" s="10">
        <v>0</v>
      </c>
      <c r="AJ55" s="10">
        <v>0</v>
      </c>
      <c r="AK55" s="10">
        <v>1</v>
      </c>
      <c r="AL55" s="10">
        <v>0</v>
      </c>
      <c r="AM55" s="10">
        <v>1</v>
      </c>
      <c r="AN55" s="10">
        <v>1</v>
      </c>
      <c r="AO55" s="10">
        <v>1</v>
      </c>
      <c r="AP55" s="10">
        <v>0</v>
      </c>
      <c r="AQ55" s="10">
        <v>0</v>
      </c>
      <c r="AR55" s="10">
        <v>0</v>
      </c>
      <c r="AS55" s="10">
        <v>0</v>
      </c>
      <c r="AT55" s="10">
        <v>1</v>
      </c>
      <c r="AU55" s="11">
        <v>1</v>
      </c>
      <c r="AV55" s="12">
        <f t="shared" si="4"/>
        <v>16</v>
      </c>
    </row>
    <row r="56" spans="1:48" x14ac:dyDescent="0.25">
      <c r="A56" s="78" t="s">
        <v>205</v>
      </c>
      <c r="B56" s="73" t="s">
        <v>206</v>
      </c>
      <c r="C56" s="74" t="s">
        <v>722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1</v>
      </c>
      <c r="AI56" s="10">
        <v>0</v>
      </c>
      <c r="AJ56" s="10">
        <v>0</v>
      </c>
      <c r="AK56" s="10">
        <v>0</v>
      </c>
      <c r="AL56" s="10">
        <v>1</v>
      </c>
      <c r="AM56" s="10">
        <v>0</v>
      </c>
      <c r="AN56" s="10">
        <v>1</v>
      </c>
      <c r="AO56" s="10">
        <v>1</v>
      </c>
      <c r="AP56" s="10">
        <v>0</v>
      </c>
      <c r="AQ56" s="10">
        <v>0</v>
      </c>
      <c r="AR56" s="10">
        <v>0</v>
      </c>
      <c r="AS56" s="10">
        <v>1</v>
      </c>
      <c r="AT56" s="10">
        <v>1</v>
      </c>
      <c r="AU56" s="11" t="s">
        <v>723</v>
      </c>
      <c r="AV56" s="12">
        <f t="shared" si="4"/>
        <v>8</v>
      </c>
    </row>
    <row r="57" spans="1:48" x14ac:dyDescent="0.25">
      <c r="A57" s="78" t="s">
        <v>207</v>
      </c>
      <c r="B57" s="73" t="s">
        <v>208</v>
      </c>
      <c r="C57" s="74" t="s">
        <v>722</v>
      </c>
      <c r="D57" s="10">
        <v>0</v>
      </c>
      <c r="E57" s="10">
        <v>0</v>
      </c>
      <c r="F57" s="10">
        <v>0</v>
      </c>
      <c r="G57" s="10" t="s">
        <v>724</v>
      </c>
      <c r="H57" s="10">
        <v>0</v>
      </c>
      <c r="I57" s="10">
        <v>1</v>
      </c>
      <c r="J57" s="10">
        <v>0</v>
      </c>
      <c r="K57" s="10">
        <v>1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1</v>
      </c>
      <c r="AH57" s="10">
        <v>1</v>
      </c>
      <c r="AI57" s="10">
        <v>1</v>
      </c>
      <c r="AJ57" s="10">
        <v>0</v>
      </c>
      <c r="AK57" s="10">
        <v>0</v>
      </c>
      <c r="AL57" s="10">
        <v>1</v>
      </c>
      <c r="AM57" s="10">
        <v>0</v>
      </c>
      <c r="AN57" s="10">
        <v>0</v>
      </c>
      <c r="AO57" s="10">
        <v>0</v>
      </c>
      <c r="AP57" s="10">
        <v>0</v>
      </c>
      <c r="AQ57" s="10">
        <v>1</v>
      </c>
      <c r="AR57" s="10">
        <v>0</v>
      </c>
      <c r="AS57" s="10">
        <v>0</v>
      </c>
      <c r="AT57" s="10">
        <v>1</v>
      </c>
      <c r="AU57" s="11">
        <v>0</v>
      </c>
      <c r="AV57" s="12">
        <f t="shared" si="4"/>
        <v>10</v>
      </c>
    </row>
    <row r="58" spans="1:48" x14ac:dyDescent="0.25">
      <c r="A58" s="78" t="s">
        <v>209</v>
      </c>
      <c r="B58" s="73" t="s">
        <v>210</v>
      </c>
      <c r="C58" s="74" t="s">
        <v>722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1</v>
      </c>
      <c r="AA58" s="10">
        <v>0</v>
      </c>
      <c r="AB58" s="10">
        <v>0</v>
      </c>
      <c r="AC58" s="10">
        <v>0</v>
      </c>
      <c r="AD58" s="10">
        <v>1</v>
      </c>
      <c r="AE58" s="10">
        <v>1</v>
      </c>
      <c r="AF58" s="10">
        <v>1</v>
      </c>
      <c r="AG58" s="10">
        <v>1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1">
        <v>0</v>
      </c>
      <c r="AV58" s="12">
        <f t="shared" si="4"/>
        <v>5</v>
      </c>
    </row>
    <row r="59" spans="1:48" x14ac:dyDescent="0.25">
      <c r="A59" s="78" t="s">
        <v>211</v>
      </c>
      <c r="B59" s="73" t="s">
        <v>212</v>
      </c>
      <c r="C59" s="74" t="s">
        <v>722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1</v>
      </c>
      <c r="AD59" s="10">
        <v>0</v>
      </c>
      <c r="AE59" s="10">
        <v>1</v>
      </c>
      <c r="AF59" s="10">
        <v>0</v>
      </c>
      <c r="AG59" s="10">
        <v>0</v>
      </c>
      <c r="AH59" s="10">
        <v>0</v>
      </c>
      <c r="AI59" s="10">
        <v>0</v>
      </c>
      <c r="AJ59" s="10">
        <v>1</v>
      </c>
      <c r="AK59" s="10">
        <v>1</v>
      </c>
      <c r="AL59" s="10">
        <v>0</v>
      </c>
      <c r="AM59" s="10">
        <v>1</v>
      </c>
      <c r="AN59" s="10">
        <v>0</v>
      </c>
      <c r="AO59" s="10">
        <v>0</v>
      </c>
      <c r="AP59" s="10">
        <v>0</v>
      </c>
      <c r="AQ59" s="10">
        <v>0</v>
      </c>
      <c r="AR59" s="10">
        <v>1</v>
      </c>
      <c r="AS59" s="10">
        <v>0</v>
      </c>
      <c r="AT59" s="10">
        <v>0</v>
      </c>
      <c r="AU59" s="11">
        <v>0</v>
      </c>
      <c r="AV59" s="12">
        <f t="shared" si="4"/>
        <v>6</v>
      </c>
    </row>
    <row r="60" spans="1:48" x14ac:dyDescent="0.25">
      <c r="A60" s="78" t="s">
        <v>213</v>
      </c>
      <c r="B60" s="73" t="s">
        <v>214</v>
      </c>
      <c r="C60" s="74" t="s">
        <v>722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10">
        <v>0</v>
      </c>
      <c r="R60" s="10">
        <v>0</v>
      </c>
      <c r="S60" s="10">
        <v>0</v>
      </c>
      <c r="T60" s="10">
        <v>1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</v>
      </c>
      <c r="AA60" s="10">
        <v>0</v>
      </c>
      <c r="AB60" s="10">
        <v>0</v>
      </c>
      <c r="AC60" s="10">
        <v>1</v>
      </c>
      <c r="AD60" s="10">
        <v>1</v>
      </c>
      <c r="AE60" s="10">
        <v>0</v>
      </c>
      <c r="AF60" s="10">
        <v>0</v>
      </c>
      <c r="AG60" s="10">
        <v>1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1">
        <v>0</v>
      </c>
      <c r="AV60" s="12">
        <f t="shared" si="4"/>
        <v>6</v>
      </c>
    </row>
    <row r="61" spans="1:48" ht="26.25" x14ac:dyDescent="0.25">
      <c r="A61" s="78" t="s">
        <v>215</v>
      </c>
      <c r="B61" s="73" t="s">
        <v>216</v>
      </c>
      <c r="C61" s="74" t="s">
        <v>722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1</v>
      </c>
      <c r="AK61" s="10">
        <v>0</v>
      </c>
      <c r="AL61" s="10">
        <v>1</v>
      </c>
      <c r="AM61" s="10">
        <v>0</v>
      </c>
      <c r="AN61" s="10">
        <v>1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1">
        <v>0</v>
      </c>
      <c r="AV61" s="12">
        <f t="shared" si="4"/>
        <v>3</v>
      </c>
    </row>
    <row r="62" spans="1:48" x14ac:dyDescent="0.25">
      <c r="A62" s="78" t="s">
        <v>217</v>
      </c>
      <c r="B62" s="73" t="s">
        <v>218</v>
      </c>
      <c r="C62" s="74" t="s">
        <v>722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1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</v>
      </c>
      <c r="V62" s="10">
        <v>0</v>
      </c>
      <c r="W62" s="10">
        <v>0</v>
      </c>
      <c r="X62" s="10">
        <v>0</v>
      </c>
      <c r="Y62" s="10">
        <v>0</v>
      </c>
      <c r="Z62" s="10">
        <v>1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1</v>
      </c>
      <c r="AK62" s="10">
        <v>0</v>
      </c>
      <c r="AL62" s="10">
        <v>1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1</v>
      </c>
      <c r="AT62" s="10">
        <v>1</v>
      </c>
      <c r="AU62" s="11" t="s">
        <v>723</v>
      </c>
      <c r="AV62" s="12">
        <f t="shared" si="4"/>
        <v>7</v>
      </c>
    </row>
    <row r="63" spans="1:48" x14ac:dyDescent="0.25">
      <c r="A63" s="78" t="s">
        <v>219</v>
      </c>
      <c r="B63" s="73" t="s">
        <v>220</v>
      </c>
      <c r="C63" s="74" t="s">
        <v>722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1</v>
      </c>
      <c r="U63" s="10">
        <v>0</v>
      </c>
      <c r="V63" s="10">
        <v>1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1</v>
      </c>
      <c r="AK63" s="10">
        <v>1</v>
      </c>
      <c r="AL63" s="10">
        <v>0</v>
      </c>
      <c r="AM63" s="10">
        <v>0</v>
      </c>
      <c r="AN63" s="10">
        <v>1</v>
      </c>
      <c r="AO63" s="10">
        <v>0</v>
      </c>
      <c r="AP63" s="10">
        <v>0</v>
      </c>
      <c r="AQ63" s="10">
        <v>1</v>
      </c>
      <c r="AR63" s="10">
        <v>0</v>
      </c>
      <c r="AS63" s="10">
        <v>1</v>
      </c>
      <c r="AT63" s="10">
        <v>0</v>
      </c>
      <c r="AU63" s="11">
        <v>0</v>
      </c>
      <c r="AV63" s="12">
        <f t="shared" si="4"/>
        <v>8</v>
      </c>
    </row>
    <row r="64" spans="1:48" x14ac:dyDescent="0.25">
      <c r="A64" s="78" t="s">
        <v>221</v>
      </c>
      <c r="B64" s="73" t="s">
        <v>222</v>
      </c>
      <c r="C64" s="74" t="s">
        <v>722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1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1</v>
      </c>
      <c r="AK64" s="10">
        <v>0</v>
      </c>
      <c r="AL64" s="10">
        <v>0</v>
      </c>
      <c r="AM64" s="10">
        <v>1</v>
      </c>
      <c r="AN64" s="10">
        <v>1</v>
      </c>
      <c r="AO64" s="10">
        <v>0</v>
      </c>
      <c r="AP64" s="10">
        <v>1</v>
      </c>
      <c r="AQ64" s="10">
        <v>1</v>
      </c>
      <c r="AR64" s="10">
        <v>0</v>
      </c>
      <c r="AS64" s="10">
        <v>0</v>
      </c>
      <c r="AT64" s="10">
        <v>0</v>
      </c>
      <c r="AU64" s="11">
        <v>0</v>
      </c>
      <c r="AV64" s="12">
        <f t="shared" si="4"/>
        <v>7</v>
      </c>
    </row>
    <row r="65" spans="1:48" x14ac:dyDescent="0.25">
      <c r="A65" s="78" t="s">
        <v>223</v>
      </c>
      <c r="B65" s="73" t="s">
        <v>224</v>
      </c>
      <c r="C65" s="74" t="s">
        <v>722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1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1</v>
      </c>
      <c r="AB65" s="10">
        <v>1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1</v>
      </c>
      <c r="AK65" s="10">
        <v>0</v>
      </c>
      <c r="AL65" s="10">
        <v>0</v>
      </c>
      <c r="AM65" s="10">
        <v>1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1">
        <v>0</v>
      </c>
      <c r="AV65" s="12">
        <f t="shared" si="4"/>
        <v>5</v>
      </c>
    </row>
    <row r="66" spans="1:48" x14ac:dyDescent="0.25">
      <c r="A66" s="78" t="s">
        <v>225</v>
      </c>
      <c r="B66" s="73" t="s">
        <v>226</v>
      </c>
      <c r="C66" s="74" t="s">
        <v>722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1</v>
      </c>
      <c r="U66" s="10">
        <v>1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1</v>
      </c>
      <c r="AK66" s="10">
        <v>0</v>
      </c>
      <c r="AL66" s="10">
        <v>0</v>
      </c>
      <c r="AM66" s="10">
        <v>1</v>
      </c>
      <c r="AN66" s="10">
        <v>1</v>
      </c>
      <c r="AO66" s="10">
        <v>0</v>
      </c>
      <c r="AP66" s="10" t="s">
        <v>723</v>
      </c>
      <c r="AQ66" s="10">
        <v>0</v>
      </c>
      <c r="AR66" s="10">
        <v>0</v>
      </c>
      <c r="AS66" s="10">
        <v>0</v>
      </c>
      <c r="AT66" s="10">
        <v>0</v>
      </c>
      <c r="AU66" s="11">
        <v>0</v>
      </c>
      <c r="AV66" s="12">
        <f t="shared" si="4"/>
        <v>7</v>
      </c>
    </row>
    <row r="67" spans="1:48" x14ac:dyDescent="0.25">
      <c r="A67" s="78" t="s">
        <v>227</v>
      </c>
      <c r="B67" s="73" t="s">
        <v>228</v>
      </c>
      <c r="C67" s="74" t="s">
        <v>722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1</v>
      </c>
      <c r="S67" s="10">
        <v>0</v>
      </c>
      <c r="T67" s="10">
        <v>0</v>
      </c>
      <c r="U67" s="10">
        <v>0</v>
      </c>
      <c r="V67" s="10">
        <v>1</v>
      </c>
      <c r="W67" s="10">
        <v>0</v>
      </c>
      <c r="X67" s="10">
        <v>0</v>
      </c>
      <c r="Y67" s="10">
        <v>0</v>
      </c>
      <c r="Z67" s="10">
        <v>1</v>
      </c>
      <c r="AA67" s="10">
        <v>1</v>
      </c>
      <c r="AB67" s="10">
        <v>1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1">
        <v>0</v>
      </c>
      <c r="AV67" s="12">
        <f t="shared" si="4"/>
        <v>5</v>
      </c>
    </row>
    <row r="68" spans="1:48" x14ac:dyDescent="0.25">
      <c r="A68" s="78" t="s">
        <v>229</v>
      </c>
      <c r="B68" s="73" t="s">
        <v>230</v>
      </c>
      <c r="C68" s="74" t="s">
        <v>722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1</v>
      </c>
      <c r="AB68" s="10">
        <v>1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1</v>
      </c>
      <c r="AI68" s="10">
        <v>0</v>
      </c>
      <c r="AJ68" s="10">
        <v>0</v>
      </c>
      <c r="AK68" s="10">
        <v>1</v>
      </c>
      <c r="AL68" s="10">
        <v>1</v>
      </c>
      <c r="AM68" s="10">
        <v>1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1</v>
      </c>
      <c r="AT68" s="10">
        <v>0</v>
      </c>
      <c r="AU68" s="11">
        <v>0</v>
      </c>
      <c r="AV68" s="12">
        <f t="shared" si="4"/>
        <v>8</v>
      </c>
    </row>
    <row r="69" spans="1:48" x14ac:dyDescent="0.25">
      <c r="A69" s="78" t="s">
        <v>231</v>
      </c>
      <c r="B69" s="73" t="s">
        <v>232</v>
      </c>
      <c r="C69" s="74" t="s">
        <v>722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1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1</v>
      </c>
      <c r="Y69" s="10">
        <v>0</v>
      </c>
      <c r="Z69" s="10">
        <v>1</v>
      </c>
      <c r="AA69" s="10">
        <v>1</v>
      </c>
      <c r="AB69" s="10">
        <v>1</v>
      </c>
      <c r="AC69" s="10">
        <v>1</v>
      </c>
      <c r="AD69" s="10">
        <v>1</v>
      </c>
      <c r="AE69" s="10">
        <v>1</v>
      </c>
      <c r="AF69" s="10">
        <v>0</v>
      </c>
      <c r="AG69" s="10">
        <v>1</v>
      </c>
      <c r="AH69" s="10">
        <v>1</v>
      </c>
      <c r="AI69" s="10">
        <v>0</v>
      </c>
      <c r="AJ69" s="10">
        <v>1</v>
      </c>
      <c r="AK69" s="10">
        <v>1</v>
      </c>
      <c r="AL69" s="10">
        <v>0</v>
      </c>
      <c r="AM69" s="10">
        <v>1</v>
      </c>
      <c r="AN69" s="10">
        <v>0</v>
      </c>
      <c r="AO69" s="10">
        <v>0</v>
      </c>
      <c r="AP69" s="10">
        <v>0</v>
      </c>
      <c r="AQ69" s="10">
        <v>0</v>
      </c>
      <c r="AR69" s="10">
        <v>1</v>
      </c>
      <c r="AS69" s="10">
        <v>1</v>
      </c>
      <c r="AT69" s="10">
        <v>0</v>
      </c>
      <c r="AU69" s="11">
        <v>0</v>
      </c>
      <c r="AV69" s="12">
        <f t="shared" si="4"/>
        <v>17</v>
      </c>
    </row>
    <row r="70" spans="1:48" x14ac:dyDescent="0.25">
      <c r="A70" s="80" t="s">
        <v>233</v>
      </c>
      <c r="B70" s="76" t="s">
        <v>234</v>
      </c>
      <c r="C70" s="77"/>
      <c r="D70" s="112">
        <v>0</v>
      </c>
      <c r="E70" s="112">
        <v>0</v>
      </c>
      <c r="F70" s="112">
        <v>0</v>
      </c>
      <c r="G70" s="112">
        <v>0</v>
      </c>
      <c r="H70" s="112">
        <v>0</v>
      </c>
      <c r="I70" s="112">
        <v>1</v>
      </c>
      <c r="J70" s="112">
        <v>1</v>
      </c>
      <c r="K70" s="112">
        <v>0</v>
      </c>
      <c r="L70" s="112">
        <v>0</v>
      </c>
      <c r="M70" s="112">
        <v>0</v>
      </c>
      <c r="N70" s="112">
        <v>0</v>
      </c>
      <c r="O70" s="112">
        <v>0</v>
      </c>
      <c r="P70" s="112">
        <v>0</v>
      </c>
      <c r="Q70" s="112">
        <v>0</v>
      </c>
      <c r="R70" s="10">
        <v>0</v>
      </c>
      <c r="S70" s="112">
        <v>0</v>
      </c>
      <c r="T70" s="112">
        <v>1</v>
      </c>
      <c r="U70" s="112">
        <v>0</v>
      </c>
      <c r="V70" s="112">
        <v>1</v>
      </c>
      <c r="W70" s="112">
        <v>0</v>
      </c>
      <c r="X70" s="112">
        <v>1</v>
      </c>
      <c r="Y70" s="112">
        <v>0</v>
      </c>
      <c r="Z70" s="112">
        <v>0</v>
      </c>
      <c r="AA70" s="112">
        <v>0</v>
      </c>
      <c r="AB70" s="112">
        <v>0</v>
      </c>
      <c r="AC70" s="112">
        <v>0</v>
      </c>
      <c r="AD70" s="112">
        <v>0</v>
      </c>
      <c r="AE70" s="112">
        <v>0</v>
      </c>
      <c r="AF70" s="112">
        <v>0</v>
      </c>
      <c r="AG70" s="112">
        <v>0</v>
      </c>
      <c r="AH70" s="112">
        <v>0</v>
      </c>
      <c r="AI70" s="112">
        <v>0</v>
      </c>
      <c r="AJ70" s="112">
        <v>1</v>
      </c>
      <c r="AK70" s="112">
        <v>1</v>
      </c>
      <c r="AL70" s="112">
        <v>0</v>
      </c>
      <c r="AM70" s="112">
        <v>0</v>
      </c>
      <c r="AN70" s="112">
        <v>1</v>
      </c>
      <c r="AO70" s="112">
        <v>1</v>
      </c>
      <c r="AP70" s="112">
        <v>1</v>
      </c>
      <c r="AQ70" s="112">
        <v>1</v>
      </c>
      <c r="AR70" s="112">
        <v>0</v>
      </c>
      <c r="AS70" s="112">
        <v>0</v>
      </c>
      <c r="AT70" s="112">
        <v>0</v>
      </c>
      <c r="AU70" s="113">
        <v>0</v>
      </c>
      <c r="AV70" s="12">
        <f t="shared" si="4"/>
        <v>11</v>
      </c>
    </row>
    <row r="71" spans="1:48" x14ac:dyDescent="0.25">
      <c r="A71" s="80" t="s">
        <v>235</v>
      </c>
      <c r="B71" s="76" t="s">
        <v>236</v>
      </c>
      <c r="C71" s="77"/>
      <c r="D71" s="112">
        <v>0</v>
      </c>
      <c r="E71" s="112">
        <v>0</v>
      </c>
      <c r="F71" s="112">
        <v>0</v>
      </c>
      <c r="G71" s="112">
        <v>0</v>
      </c>
      <c r="H71" s="112">
        <v>1</v>
      </c>
      <c r="I71" s="112">
        <v>1</v>
      </c>
      <c r="J71" s="112">
        <v>1</v>
      </c>
      <c r="K71" s="112">
        <v>1</v>
      </c>
      <c r="L71" s="112">
        <v>0</v>
      </c>
      <c r="M71" s="112">
        <v>0</v>
      </c>
      <c r="N71" s="112">
        <v>0</v>
      </c>
      <c r="O71" s="112">
        <v>0</v>
      </c>
      <c r="P71" s="112">
        <v>0</v>
      </c>
      <c r="Q71" s="112">
        <v>0</v>
      </c>
      <c r="R71" s="10">
        <v>0</v>
      </c>
      <c r="S71" s="112">
        <v>0</v>
      </c>
      <c r="T71" s="112">
        <v>0</v>
      </c>
      <c r="U71" s="112">
        <v>0</v>
      </c>
      <c r="V71" s="112">
        <v>0</v>
      </c>
      <c r="W71" s="112">
        <v>0</v>
      </c>
      <c r="X71" s="112">
        <v>1</v>
      </c>
      <c r="Y71" s="112">
        <v>0</v>
      </c>
      <c r="Z71" s="112">
        <v>0</v>
      </c>
      <c r="AA71" s="112">
        <v>0</v>
      </c>
      <c r="AB71" s="112">
        <v>0</v>
      </c>
      <c r="AC71" s="112">
        <v>0</v>
      </c>
      <c r="AD71" s="112">
        <v>0</v>
      </c>
      <c r="AE71" s="112">
        <v>0</v>
      </c>
      <c r="AF71" s="112">
        <v>0</v>
      </c>
      <c r="AG71" s="112">
        <v>0</v>
      </c>
      <c r="AH71" s="112">
        <v>0</v>
      </c>
      <c r="AI71" s="112">
        <v>0</v>
      </c>
      <c r="AJ71" s="112">
        <v>0</v>
      </c>
      <c r="AK71" s="112">
        <v>0</v>
      </c>
      <c r="AL71" s="112">
        <v>0</v>
      </c>
      <c r="AM71" s="112">
        <v>0</v>
      </c>
      <c r="AN71" s="112">
        <v>1</v>
      </c>
      <c r="AO71" s="112">
        <v>0</v>
      </c>
      <c r="AP71" s="112">
        <v>1</v>
      </c>
      <c r="AQ71" s="112">
        <v>0</v>
      </c>
      <c r="AR71" s="112">
        <v>0</v>
      </c>
      <c r="AS71" s="112">
        <v>0</v>
      </c>
      <c r="AT71" s="112">
        <v>0</v>
      </c>
      <c r="AU71" s="113">
        <v>0</v>
      </c>
      <c r="AV71" s="12">
        <f t="shared" si="4"/>
        <v>7</v>
      </c>
    </row>
    <row r="72" spans="1:48" x14ac:dyDescent="0.25">
      <c r="A72" s="80" t="s">
        <v>237</v>
      </c>
      <c r="B72" s="76" t="s">
        <v>238</v>
      </c>
      <c r="C72" s="77"/>
      <c r="D72" s="112">
        <v>0</v>
      </c>
      <c r="E72" s="112">
        <v>0</v>
      </c>
      <c r="F72" s="112">
        <v>0</v>
      </c>
      <c r="G72" s="112">
        <v>0</v>
      </c>
      <c r="H72" s="112">
        <v>1</v>
      </c>
      <c r="I72" s="112">
        <v>1</v>
      </c>
      <c r="J72" s="112">
        <v>0</v>
      </c>
      <c r="K72" s="112">
        <v>1</v>
      </c>
      <c r="L72" s="112">
        <v>0</v>
      </c>
      <c r="M72" s="112">
        <v>0</v>
      </c>
      <c r="N72" s="112">
        <v>0</v>
      </c>
      <c r="O72" s="112">
        <v>0</v>
      </c>
      <c r="P72" s="112">
        <v>0</v>
      </c>
      <c r="Q72" s="112">
        <v>0</v>
      </c>
      <c r="R72" s="10">
        <v>0</v>
      </c>
      <c r="S72" s="112">
        <v>0</v>
      </c>
      <c r="T72" s="112">
        <v>0</v>
      </c>
      <c r="U72" s="112">
        <v>0</v>
      </c>
      <c r="V72" s="112">
        <v>0</v>
      </c>
      <c r="W72" s="112">
        <v>0</v>
      </c>
      <c r="X72" s="112">
        <v>0</v>
      </c>
      <c r="Y72" s="112">
        <v>0</v>
      </c>
      <c r="Z72" s="112">
        <v>0</v>
      </c>
      <c r="AA72" s="112">
        <v>0</v>
      </c>
      <c r="AB72" s="112">
        <v>0</v>
      </c>
      <c r="AC72" s="112">
        <v>0</v>
      </c>
      <c r="AD72" s="112">
        <v>0</v>
      </c>
      <c r="AE72" s="112">
        <v>0</v>
      </c>
      <c r="AF72" s="112">
        <v>0</v>
      </c>
      <c r="AG72" s="112">
        <v>0</v>
      </c>
      <c r="AH72" s="112">
        <v>1</v>
      </c>
      <c r="AI72" s="112">
        <v>1</v>
      </c>
      <c r="AJ72" s="112">
        <v>0</v>
      </c>
      <c r="AK72" s="112">
        <v>0</v>
      </c>
      <c r="AL72" s="112">
        <v>1</v>
      </c>
      <c r="AM72" s="112">
        <v>0</v>
      </c>
      <c r="AN72" s="112">
        <v>1</v>
      </c>
      <c r="AO72" s="112">
        <v>0</v>
      </c>
      <c r="AP72" s="112">
        <v>1</v>
      </c>
      <c r="AQ72" s="112">
        <v>0</v>
      </c>
      <c r="AR72" s="112">
        <v>0</v>
      </c>
      <c r="AS72" s="112">
        <v>0</v>
      </c>
      <c r="AT72" s="112">
        <v>0</v>
      </c>
      <c r="AU72" s="113">
        <v>0</v>
      </c>
      <c r="AV72" s="12">
        <f t="shared" si="4"/>
        <v>8</v>
      </c>
    </row>
    <row r="73" spans="1:48" x14ac:dyDescent="0.25">
      <c r="A73" s="80" t="s">
        <v>239</v>
      </c>
      <c r="B73" s="76" t="s">
        <v>240</v>
      </c>
      <c r="C73" s="77"/>
      <c r="D73" s="112">
        <v>0</v>
      </c>
      <c r="E73" s="112">
        <v>0</v>
      </c>
      <c r="F73" s="112">
        <v>0</v>
      </c>
      <c r="G73" s="112">
        <v>0</v>
      </c>
      <c r="H73" s="112">
        <v>0</v>
      </c>
      <c r="I73" s="112">
        <v>1</v>
      </c>
      <c r="J73" s="112">
        <v>1</v>
      </c>
      <c r="K73" s="112">
        <v>1</v>
      </c>
      <c r="L73" s="112">
        <v>1</v>
      </c>
      <c r="M73" s="112">
        <v>1</v>
      </c>
      <c r="N73" s="112">
        <v>0</v>
      </c>
      <c r="O73" s="112">
        <v>0</v>
      </c>
      <c r="P73" s="112">
        <v>0</v>
      </c>
      <c r="Q73" s="112">
        <v>0</v>
      </c>
      <c r="R73" s="10">
        <v>0</v>
      </c>
      <c r="S73" s="112">
        <v>0</v>
      </c>
      <c r="T73" s="112">
        <v>1</v>
      </c>
      <c r="U73" s="112">
        <v>1</v>
      </c>
      <c r="V73" s="112">
        <v>0</v>
      </c>
      <c r="W73" s="112">
        <v>1</v>
      </c>
      <c r="X73" s="112">
        <v>1</v>
      </c>
      <c r="Y73" s="112">
        <v>1</v>
      </c>
      <c r="Z73" s="112">
        <v>0</v>
      </c>
      <c r="AA73" s="112">
        <v>0</v>
      </c>
      <c r="AB73" s="112">
        <v>0</v>
      </c>
      <c r="AC73" s="112">
        <v>0</v>
      </c>
      <c r="AD73" s="112">
        <v>0</v>
      </c>
      <c r="AE73" s="112">
        <v>0</v>
      </c>
      <c r="AF73" s="112">
        <v>0</v>
      </c>
      <c r="AG73" s="112">
        <v>0</v>
      </c>
      <c r="AH73" s="112">
        <v>1</v>
      </c>
      <c r="AI73" s="112">
        <v>1</v>
      </c>
      <c r="AJ73" s="112">
        <v>0</v>
      </c>
      <c r="AK73" s="112">
        <v>0</v>
      </c>
      <c r="AL73" s="112">
        <v>1</v>
      </c>
      <c r="AM73" s="112">
        <v>0</v>
      </c>
      <c r="AN73" s="112">
        <v>1</v>
      </c>
      <c r="AO73" s="112">
        <v>0</v>
      </c>
      <c r="AP73" s="112">
        <v>1</v>
      </c>
      <c r="AQ73" s="112">
        <v>0</v>
      </c>
      <c r="AR73" s="112">
        <v>1</v>
      </c>
      <c r="AS73" s="112">
        <v>0</v>
      </c>
      <c r="AT73" s="112">
        <v>0</v>
      </c>
      <c r="AU73" s="113">
        <v>0</v>
      </c>
      <c r="AV73" s="12">
        <f t="shared" si="4"/>
        <v>16</v>
      </c>
    </row>
    <row r="74" spans="1:48" x14ac:dyDescent="0.25">
      <c r="A74" s="78" t="s">
        <v>241</v>
      </c>
      <c r="B74" s="73" t="s">
        <v>242</v>
      </c>
      <c r="C74" s="74" t="s">
        <v>722</v>
      </c>
      <c r="D74" s="10">
        <v>1</v>
      </c>
      <c r="E74" s="10">
        <v>1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1</v>
      </c>
      <c r="U74" s="10">
        <v>1</v>
      </c>
      <c r="V74" s="10">
        <v>0</v>
      </c>
      <c r="W74" s="10">
        <v>0</v>
      </c>
      <c r="X74" s="10">
        <v>1</v>
      </c>
      <c r="Y74" s="10">
        <v>0</v>
      </c>
      <c r="Z74" s="10">
        <v>0</v>
      </c>
      <c r="AA74" s="10">
        <v>1</v>
      </c>
      <c r="AB74" s="10">
        <v>1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1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1</v>
      </c>
      <c r="AO74" s="10">
        <v>0</v>
      </c>
      <c r="AP74" s="10">
        <v>0</v>
      </c>
      <c r="AQ74" s="10">
        <v>0</v>
      </c>
      <c r="AR74" s="10">
        <v>0</v>
      </c>
      <c r="AS74" s="10">
        <v>1</v>
      </c>
      <c r="AT74" s="10">
        <v>1</v>
      </c>
      <c r="AU74" s="11">
        <v>1</v>
      </c>
      <c r="AV74" s="12">
        <f>SUM(D74:AU74)</f>
        <v>14</v>
      </c>
    </row>
    <row r="75" spans="1:48" x14ac:dyDescent="0.25">
      <c r="A75" s="78" t="s">
        <v>243</v>
      </c>
      <c r="B75" s="73" t="s">
        <v>244</v>
      </c>
      <c r="C75" s="74" t="s">
        <v>722</v>
      </c>
      <c r="D75" s="10">
        <v>1</v>
      </c>
      <c r="E75" s="10">
        <v>1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1</v>
      </c>
      <c r="AA75" s="10">
        <v>1</v>
      </c>
      <c r="AB75" s="10">
        <v>1</v>
      </c>
      <c r="AC75" s="10">
        <v>1</v>
      </c>
      <c r="AD75" s="10">
        <v>1</v>
      </c>
      <c r="AE75" s="10">
        <v>1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1</v>
      </c>
      <c r="AU75" s="11">
        <v>1</v>
      </c>
      <c r="AV75" s="12">
        <f>SUM(D75:AU75)</f>
        <v>13</v>
      </c>
    </row>
    <row r="76" spans="1:48" x14ac:dyDescent="0.25">
      <c r="A76" s="78" t="s">
        <v>245</v>
      </c>
      <c r="B76" s="73" t="s">
        <v>246</v>
      </c>
      <c r="C76" s="74" t="s">
        <v>722</v>
      </c>
      <c r="D76" s="10">
        <v>0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1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1</v>
      </c>
      <c r="Q76" s="10">
        <v>1</v>
      </c>
      <c r="R76" s="10">
        <v>0</v>
      </c>
      <c r="S76" s="10">
        <v>0</v>
      </c>
      <c r="T76" s="10">
        <v>1</v>
      </c>
      <c r="U76" s="10">
        <v>1</v>
      </c>
      <c r="V76" s="10">
        <v>0</v>
      </c>
      <c r="W76" s="10">
        <v>0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10">
        <v>1</v>
      </c>
      <c r="AE76" s="10">
        <v>0</v>
      </c>
      <c r="AF76" s="10">
        <v>0</v>
      </c>
      <c r="AG76" s="10">
        <v>0</v>
      </c>
      <c r="AH76" s="10">
        <v>1</v>
      </c>
      <c r="AI76" s="10">
        <v>0</v>
      </c>
      <c r="AJ76" s="10">
        <v>1</v>
      </c>
      <c r="AK76" s="10">
        <v>1</v>
      </c>
      <c r="AL76" s="10">
        <v>0</v>
      </c>
      <c r="AM76" s="10">
        <v>1</v>
      </c>
      <c r="AN76" s="10">
        <v>1</v>
      </c>
      <c r="AO76" s="10">
        <v>0</v>
      </c>
      <c r="AP76" s="10">
        <v>1</v>
      </c>
      <c r="AQ76" s="10">
        <v>1</v>
      </c>
      <c r="AR76" s="10">
        <v>0</v>
      </c>
      <c r="AS76" s="10">
        <v>0</v>
      </c>
      <c r="AT76" s="10">
        <v>0</v>
      </c>
      <c r="AU76" s="11">
        <v>0</v>
      </c>
      <c r="AV76" s="12">
        <f>SUM(D76:AU76)</f>
        <v>22</v>
      </c>
    </row>
    <row r="77" spans="1:48" x14ac:dyDescent="0.25">
      <c r="A77" s="80" t="s">
        <v>247</v>
      </c>
      <c r="B77" s="76" t="s">
        <v>248</v>
      </c>
      <c r="C77" s="77"/>
      <c r="D77" s="112">
        <v>0</v>
      </c>
      <c r="E77" s="112">
        <v>0</v>
      </c>
      <c r="F77" s="112">
        <v>0</v>
      </c>
      <c r="G77" s="112">
        <v>0</v>
      </c>
      <c r="H77" s="112">
        <v>1</v>
      </c>
      <c r="I77" s="112">
        <v>1</v>
      </c>
      <c r="J77" s="112">
        <v>1</v>
      </c>
      <c r="K77" s="112">
        <v>1</v>
      </c>
      <c r="L77" s="112">
        <v>1</v>
      </c>
      <c r="M77" s="112">
        <v>1</v>
      </c>
      <c r="N77" s="112">
        <v>0</v>
      </c>
      <c r="O77" s="112">
        <v>0</v>
      </c>
      <c r="P77" s="112">
        <v>1</v>
      </c>
      <c r="Q77" s="112">
        <v>1</v>
      </c>
      <c r="R77" s="112">
        <v>0</v>
      </c>
      <c r="S77" s="112">
        <v>0</v>
      </c>
      <c r="T77" s="112">
        <v>1</v>
      </c>
      <c r="U77" s="112">
        <v>1</v>
      </c>
      <c r="V77" s="112">
        <v>0</v>
      </c>
      <c r="W77" s="112">
        <v>0</v>
      </c>
      <c r="X77" s="112">
        <v>1</v>
      </c>
      <c r="Y77" s="112">
        <v>0</v>
      </c>
      <c r="Z77" s="112">
        <v>1</v>
      </c>
      <c r="AA77" s="112">
        <v>1</v>
      </c>
      <c r="AB77" s="112">
        <v>1</v>
      </c>
      <c r="AC77" s="112">
        <v>1</v>
      </c>
      <c r="AD77" s="112">
        <v>1</v>
      </c>
      <c r="AE77" s="112">
        <v>1</v>
      </c>
      <c r="AF77" s="112">
        <v>0</v>
      </c>
      <c r="AG77" s="112">
        <v>1</v>
      </c>
      <c r="AH77" s="112">
        <v>0</v>
      </c>
      <c r="AI77" s="112">
        <v>0</v>
      </c>
      <c r="AJ77" s="112">
        <v>1</v>
      </c>
      <c r="AK77" s="112">
        <v>1</v>
      </c>
      <c r="AL77" s="112">
        <v>1</v>
      </c>
      <c r="AM77" s="112">
        <v>0</v>
      </c>
      <c r="AN77" s="112">
        <v>1</v>
      </c>
      <c r="AO77" s="112">
        <v>0</v>
      </c>
      <c r="AP77" s="112">
        <v>1</v>
      </c>
      <c r="AQ77" s="112">
        <v>1</v>
      </c>
      <c r="AR77" s="112">
        <v>1</v>
      </c>
      <c r="AS77" s="112">
        <v>1</v>
      </c>
      <c r="AT77" s="112">
        <v>0</v>
      </c>
      <c r="AU77" s="113">
        <v>0</v>
      </c>
      <c r="AV77" s="12">
        <f>SUM(D77:AU77)</f>
        <v>26</v>
      </c>
    </row>
    <row r="78" spans="1:48" x14ac:dyDescent="0.25">
      <c r="A78" s="78" t="s">
        <v>249</v>
      </c>
      <c r="B78" s="73" t="s">
        <v>250</v>
      </c>
      <c r="C78" s="74" t="s">
        <v>722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1</v>
      </c>
      <c r="Z78" s="10">
        <v>1</v>
      </c>
      <c r="AA78" s="10">
        <v>1</v>
      </c>
      <c r="AB78" s="10">
        <v>1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1</v>
      </c>
      <c r="AI78" s="10">
        <v>0</v>
      </c>
      <c r="AJ78" s="10">
        <v>1</v>
      </c>
      <c r="AK78" s="10">
        <v>1</v>
      </c>
      <c r="AL78" s="10">
        <v>0</v>
      </c>
      <c r="AM78" s="10">
        <v>1</v>
      </c>
      <c r="AN78" s="10">
        <v>1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1">
        <v>0</v>
      </c>
      <c r="AV78" s="12">
        <f t="shared" ref="AV78:AV82" si="5">SUM(D78:AU78)</f>
        <v>12</v>
      </c>
    </row>
    <row r="79" spans="1:48" ht="26.25" x14ac:dyDescent="0.25">
      <c r="A79" s="78" t="s">
        <v>251</v>
      </c>
      <c r="B79" s="73" t="s">
        <v>252</v>
      </c>
      <c r="C79" s="74" t="s">
        <v>722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1</v>
      </c>
      <c r="AK79" s="10">
        <v>1</v>
      </c>
      <c r="AL79" s="10">
        <v>0</v>
      </c>
      <c r="AM79" s="10">
        <v>1</v>
      </c>
      <c r="AN79" s="10">
        <v>1</v>
      </c>
      <c r="AO79" s="10">
        <v>0</v>
      </c>
      <c r="AP79" s="10">
        <v>0</v>
      </c>
      <c r="AQ79" s="10">
        <v>1</v>
      </c>
      <c r="AR79" s="10">
        <v>0</v>
      </c>
      <c r="AS79" s="10">
        <v>0</v>
      </c>
      <c r="AT79" s="10">
        <v>0</v>
      </c>
      <c r="AU79" s="11">
        <v>0</v>
      </c>
      <c r="AV79" s="12">
        <f t="shared" si="5"/>
        <v>7</v>
      </c>
    </row>
    <row r="80" spans="1:48" x14ac:dyDescent="0.25">
      <c r="A80" s="78" t="s">
        <v>253</v>
      </c>
      <c r="B80" s="73" t="s">
        <v>254</v>
      </c>
      <c r="C80" s="74" t="s">
        <v>722</v>
      </c>
      <c r="D80" s="10">
        <v>0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10">
        <v>1</v>
      </c>
      <c r="AB80" s="10">
        <v>1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1</v>
      </c>
      <c r="AK80" s="10">
        <v>1</v>
      </c>
      <c r="AL80" s="10">
        <v>0</v>
      </c>
      <c r="AM80" s="10">
        <v>1</v>
      </c>
      <c r="AN80" s="10">
        <v>1</v>
      </c>
      <c r="AO80" s="10">
        <v>0</v>
      </c>
      <c r="AP80" s="10">
        <v>0</v>
      </c>
      <c r="AQ80" s="10">
        <v>0</v>
      </c>
      <c r="AR80" s="10">
        <v>0</v>
      </c>
      <c r="AS80" s="10">
        <v>1</v>
      </c>
      <c r="AT80" s="10">
        <v>0</v>
      </c>
      <c r="AU80" s="11">
        <v>0</v>
      </c>
      <c r="AV80" s="12">
        <f t="shared" si="5"/>
        <v>12</v>
      </c>
    </row>
    <row r="81" spans="1:48" x14ac:dyDescent="0.25">
      <c r="A81" s="78" t="s">
        <v>255</v>
      </c>
      <c r="B81" s="73" t="s">
        <v>256</v>
      </c>
      <c r="C81" s="74" t="s">
        <v>722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10">
        <v>0</v>
      </c>
      <c r="AB81" s="10">
        <v>0</v>
      </c>
      <c r="AC81" s="10">
        <v>1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1</v>
      </c>
      <c r="AL81" s="10">
        <v>0</v>
      </c>
      <c r="AM81" s="10">
        <v>1</v>
      </c>
      <c r="AN81" s="10">
        <v>1</v>
      </c>
      <c r="AO81" s="10">
        <v>0</v>
      </c>
      <c r="AP81" s="10">
        <v>0</v>
      </c>
      <c r="AQ81" s="10">
        <v>0</v>
      </c>
      <c r="AR81" s="10">
        <v>1</v>
      </c>
      <c r="AS81" s="10">
        <v>0</v>
      </c>
      <c r="AT81" s="10">
        <v>0</v>
      </c>
      <c r="AU81" s="11">
        <v>0</v>
      </c>
      <c r="AV81" s="12">
        <f t="shared" si="5"/>
        <v>7</v>
      </c>
    </row>
    <row r="82" spans="1:48" x14ac:dyDescent="0.25">
      <c r="A82" s="78" t="s">
        <v>257</v>
      </c>
      <c r="B82" s="73" t="s">
        <v>258</v>
      </c>
      <c r="C82" s="74" t="s">
        <v>722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1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1</v>
      </c>
      <c r="AL82" s="10">
        <v>0</v>
      </c>
      <c r="AM82" s="10">
        <v>1</v>
      </c>
      <c r="AN82" s="10">
        <v>1</v>
      </c>
      <c r="AO82" s="10">
        <v>0</v>
      </c>
      <c r="AP82" s="10">
        <v>0</v>
      </c>
      <c r="AQ82" s="10">
        <v>0</v>
      </c>
      <c r="AR82" s="10">
        <v>1</v>
      </c>
      <c r="AS82" s="10">
        <v>0</v>
      </c>
      <c r="AT82" s="10">
        <v>0</v>
      </c>
      <c r="AU82" s="11">
        <v>0</v>
      </c>
      <c r="AV82" s="12">
        <f t="shared" si="5"/>
        <v>6</v>
      </c>
    </row>
    <row r="83" spans="1:48" x14ac:dyDescent="0.25">
      <c r="A83" s="78" t="s">
        <v>259</v>
      </c>
      <c r="B83" s="73" t="s">
        <v>260</v>
      </c>
      <c r="C83" s="74" t="s">
        <v>722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1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1</v>
      </c>
      <c r="AK83" s="10">
        <v>1</v>
      </c>
      <c r="AL83" s="10">
        <v>0</v>
      </c>
      <c r="AM83" s="10">
        <v>1</v>
      </c>
      <c r="AN83" s="10">
        <v>1</v>
      </c>
      <c r="AO83" s="10">
        <v>0</v>
      </c>
      <c r="AP83" s="10">
        <v>0</v>
      </c>
      <c r="AQ83" s="10">
        <v>0</v>
      </c>
      <c r="AR83" s="10">
        <v>1</v>
      </c>
      <c r="AS83" s="10">
        <v>0</v>
      </c>
      <c r="AT83" s="10">
        <v>0</v>
      </c>
      <c r="AU83" s="11">
        <v>0</v>
      </c>
      <c r="AV83" s="12">
        <f t="shared" ref="AV83:AV89" si="6">SUM(D83:AU83)</f>
        <v>7</v>
      </c>
    </row>
    <row r="84" spans="1:48" x14ac:dyDescent="0.25">
      <c r="A84" s="80" t="s">
        <v>261</v>
      </c>
      <c r="B84" s="76" t="s">
        <v>262</v>
      </c>
      <c r="C84" s="77"/>
      <c r="D84" s="112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0</v>
      </c>
      <c r="J84" s="112">
        <v>0</v>
      </c>
      <c r="K84" s="112">
        <v>0</v>
      </c>
      <c r="L84" s="112">
        <v>0</v>
      </c>
      <c r="M84" s="112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  <c r="V84" s="112">
        <v>0</v>
      </c>
      <c r="W84" s="112">
        <v>1</v>
      </c>
      <c r="X84" s="112">
        <v>1</v>
      </c>
      <c r="Y84" s="112">
        <v>0</v>
      </c>
      <c r="Z84" s="112">
        <v>0</v>
      </c>
      <c r="AA84" s="112">
        <v>0</v>
      </c>
      <c r="AB84" s="112">
        <v>0</v>
      </c>
      <c r="AC84" s="112">
        <v>0</v>
      </c>
      <c r="AD84" s="112">
        <v>0</v>
      </c>
      <c r="AE84" s="112">
        <v>0</v>
      </c>
      <c r="AF84" s="112">
        <v>0</v>
      </c>
      <c r="AG84" s="112">
        <v>0</v>
      </c>
      <c r="AH84" s="112">
        <v>0</v>
      </c>
      <c r="AI84" s="112">
        <v>0</v>
      </c>
      <c r="AJ84" s="112">
        <v>0</v>
      </c>
      <c r="AK84" s="112">
        <v>1</v>
      </c>
      <c r="AL84" s="112">
        <v>1</v>
      </c>
      <c r="AM84" s="112">
        <v>1</v>
      </c>
      <c r="AN84" s="112">
        <v>0</v>
      </c>
      <c r="AO84" s="112">
        <v>0</v>
      </c>
      <c r="AP84" s="112">
        <v>0</v>
      </c>
      <c r="AQ84" s="112">
        <v>0</v>
      </c>
      <c r="AR84" s="112">
        <v>1</v>
      </c>
      <c r="AS84" s="112">
        <v>1</v>
      </c>
      <c r="AT84" s="112">
        <v>0</v>
      </c>
      <c r="AU84" s="113">
        <v>0</v>
      </c>
      <c r="AV84" s="12">
        <f t="shared" si="6"/>
        <v>7</v>
      </c>
    </row>
    <row r="85" spans="1:48" x14ac:dyDescent="0.25">
      <c r="A85" s="78" t="s">
        <v>263</v>
      </c>
      <c r="B85" s="73" t="s">
        <v>264</v>
      </c>
      <c r="C85" s="74" t="s">
        <v>722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1</v>
      </c>
      <c r="AL85" s="10">
        <v>0</v>
      </c>
      <c r="AM85" s="10">
        <v>1</v>
      </c>
      <c r="AN85" s="10">
        <v>1</v>
      </c>
      <c r="AO85" s="10">
        <v>0</v>
      </c>
      <c r="AP85" s="10">
        <v>0</v>
      </c>
      <c r="AQ85" s="10">
        <v>1</v>
      </c>
      <c r="AR85" s="10">
        <v>1</v>
      </c>
      <c r="AS85" s="10">
        <v>0</v>
      </c>
      <c r="AT85" s="10">
        <v>0</v>
      </c>
      <c r="AU85" s="11">
        <v>0</v>
      </c>
      <c r="AV85" s="12">
        <f t="shared" si="6"/>
        <v>6</v>
      </c>
    </row>
    <row r="86" spans="1:48" x14ac:dyDescent="0.25">
      <c r="A86" s="78" t="s">
        <v>265</v>
      </c>
      <c r="B86" s="73" t="s">
        <v>266</v>
      </c>
      <c r="C86" s="74" t="s">
        <v>722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1</v>
      </c>
      <c r="U86" s="10">
        <v>0</v>
      </c>
      <c r="V86" s="10">
        <v>0</v>
      </c>
      <c r="W86" s="10">
        <v>1</v>
      </c>
      <c r="X86" s="10">
        <v>1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1</v>
      </c>
      <c r="AO86" s="10">
        <v>0</v>
      </c>
      <c r="AP86" s="10">
        <v>0</v>
      </c>
      <c r="AQ86" s="10">
        <v>0</v>
      </c>
      <c r="AR86" s="10">
        <v>0</v>
      </c>
      <c r="AS86" s="10">
        <v>1</v>
      </c>
      <c r="AT86" s="10">
        <v>0</v>
      </c>
      <c r="AU86" s="11">
        <v>0</v>
      </c>
      <c r="AV86" s="12">
        <f t="shared" si="6"/>
        <v>8</v>
      </c>
    </row>
    <row r="87" spans="1:48" x14ac:dyDescent="0.25">
      <c r="A87" s="78" t="s">
        <v>267</v>
      </c>
      <c r="B87" s="73" t="s">
        <v>268</v>
      </c>
      <c r="C87" s="74" t="s">
        <v>722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10">
        <v>0</v>
      </c>
      <c r="AB87" s="10">
        <v>0</v>
      </c>
      <c r="AC87" s="10">
        <v>1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1</v>
      </c>
      <c r="AL87" s="10">
        <v>0</v>
      </c>
      <c r="AM87" s="10">
        <v>1</v>
      </c>
      <c r="AN87" s="10">
        <v>1</v>
      </c>
      <c r="AO87" s="10">
        <v>0</v>
      </c>
      <c r="AP87" s="10">
        <v>0</v>
      </c>
      <c r="AQ87" s="10">
        <v>0</v>
      </c>
      <c r="AR87" s="10">
        <v>1</v>
      </c>
      <c r="AS87" s="10">
        <v>1</v>
      </c>
      <c r="AT87" s="10">
        <v>0</v>
      </c>
      <c r="AU87" s="11">
        <v>0</v>
      </c>
      <c r="AV87" s="12">
        <f t="shared" si="6"/>
        <v>9</v>
      </c>
    </row>
    <row r="88" spans="1:48" ht="26.25" x14ac:dyDescent="0.25">
      <c r="A88" s="78" t="s">
        <v>269</v>
      </c>
      <c r="B88" s="73" t="s">
        <v>270</v>
      </c>
      <c r="C88" s="74" t="s">
        <v>722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0</v>
      </c>
      <c r="T88" s="10">
        <v>1</v>
      </c>
      <c r="U88" s="10">
        <v>1</v>
      </c>
      <c r="V88" s="10">
        <v>0</v>
      </c>
      <c r="W88" s="10">
        <v>0</v>
      </c>
      <c r="X88" s="10">
        <v>1</v>
      </c>
      <c r="Y88" s="10">
        <v>0</v>
      </c>
      <c r="Z88" s="10">
        <v>1</v>
      </c>
      <c r="AA88" s="10">
        <v>1</v>
      </c>
      <c r="AB88" s="10">
        <v>1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1</v>
      </c>
      <c r="AI88" s="10">
        <v>0</v>
      </c>
      <c r="AJ88" s="10">
        <v>1</v>
      </c>
      <c r="AK88" s="10">
        <v>1</v>
      </c>
      <c r="AL88" s="10">
        <v>0</v>
      </c>
      <c r="AM88" s="10">
        <v>1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1">
        <v>0</v>
      </c>
      <c r="AV88" s="12">
        <f t="shared" si="6"/>
        <v>13</v>
      </c>
    </row>
    <row r="89" spans="1:48" x14ac:dyDescent="0.25">
      <c r="A89" s="80" t="s">
        <v>271</v>
      </c>
      <c r="B89" s="76" t="s">
        <v>272</v>
      </c>
      <c r="C89" s="77"/>
      <c r="D89" s="122">
        <v>0</v>
      </c>
      <c r="E89" s="122">
        <v>0</v>
      </c>
      <c r="F89" s="122">
        <v>0</v>
      </c>
      <c r="G89" s="122">
        <v>0</v>
      </c>
      <c r="H89" s="122">
        <v>0</v>
      </c>
      <c r="I89" s="122">
        <v>1</v>
      </c>
      <c r="J89" s="122">
        <v>0</v>
      </c>
      <c r="K89" s="122">
        <v>1</v>
      </c>
      <c r="L89" s="122">
        <v>0</v>
      </c>
      <c r="M89" s="122">
        <v>0</v>
      </c>
      <c r="N89" s="122">
        <v>0</v>
      </c>
      <c r="O89" s="122">
        <v>0</v>
      </c>
      <c r="P89" s="122">
        <v>0</v>
      </c>
      <c r="Q89" s="122">
        <v>0</v>
      </c>
      <c r="R89" s="122">
        <v>0</v>
      </c>
      <c r="S89" s="122">
        <v>0</v>
      </c>
      <c r="T89" s="122">
        <v>1</v>
      </c>
      <c r="U89" s="122">
        <v>1</v>
      </c>
      <c r="V89" s="122">
        <v>0</v>
      </c>
      <c r="W89" s="122">
        <v>0</v>
      </c>
      <c r="X89" s="122">
        <v>1</v>
      </c>
      <c r="Y89" s="122">
        <v>0</v>
      </c>
      <c r="Z89" s="122">
        <v>0</v>
      </c>
      <c r="AA89" s="122">
        <v>1</v>
      </c>
      <c r="AB89" s="122">
        <v>1</v>
      </c>
      <c r="AC89" s="122">
        <v>1</v>
      </c>
      <c r="AD89" s="122">
        <v>1</v>
      </c>
      <c r="AE89" s="122">
        <v>0</v>
      </c>
      <c r="AF89" s="122">
        <v>0</v>
      </c>
      <c r="AG89" s="122">
        <v>0</v>
      </c>
      <c r="AH89" s="122">
        <v>1</v>
      </c>
      <c r="AI89" s="122">
        <v>0</v>
      </c>
      <c r="AJ89" s="122">
        <v>1</v>
      </c>
      <c r="AK89" s="122">
        <v>1</v>
      </c>
      <c r="AL89" s="122">
        <v>0</v>
      </c>
      <c r="AM89" s="122">
        <v>0</v>
      </c>
      <c r="AN89" s="122">
        <v>1</v>
      </c>
      <c r="AO89" s="122">
        <v>0</v>
      </c>
      <c r="AP89" s="122">
        <v>1</v>
      </c>
      <c r="AQ89" s="122">
        <v>1</v>
      </c>
      <c r="AR89" s="122">
        <v>1</v>
      </c>
      <c r="AS89" s="122">
        <v>1</v>
      </c>
      <c r="AT89" s="122">
        <v>0</v>
      </c>
      <c r="AU89" s="123">
        <v>0</v>
      </c>
      <c r="AV89" s="124">
        <f t="shared" si="6"/>
        <v>17</v>
      </c>
    </row>
    <row r="90" spans="1:48" x14ac:dyDescent="0.25">
      <c r="A90" s="78" t="s">
        <v>273</v>
      </c>
      <c r="B90" s="73" t="s">
        <v>274</v>
      </c>
      <c r="C90" s="74" t="s">
        <v>722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1</v>
      </c>
      <c r="R90" s="10">
        <v>1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1</v>
      </c>
      <c r="AA90" s="10">
        <v>1</v>
      </c>
      <c r="AB90" s="10">
        <v>1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1</v>
      </c>
      <c r="AK90" s="10">
        <v>1</v>
      </c>
      <c r="AL90" s="10">
        <v>0</v>
      </c>
      <c r="AM90" s="10">
        <v>1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1">
        <v>0</v>
      </c>
      <c r="AV90" s="12">
        <f t="shared" ref="AV90:AV95" si="7">SUM(D90:AU90)</f>
        <v>9</v>
      </c>
    </row>
    <row r="91" spans="1:48" x14ac:dyDescent="0.25">
      <c r="A91" s="78" t="s">
        <v>275</v>
      </c>
      <c r="B91" s="73" t="s">
        <v>276</v>
      </c>
      <c r="C91" s="74" t="s">
        <v>722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1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1</v>
      </c>
      <c r="AB91" s="10">
        <v>1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1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1</v>
      </c>
      <c r="AT91" s="10">
        <v>0</v>
      </c>
      <c r="AU91" s="11">
        <v>0</v>
      </c>
      <c r="AV91" s="12">
        <f t="shared" si="7"/>
        <v>7</v>
      </c>
    </row>
    <row r="92" spans="1:48" x14ac:dyDescent="0.25">
      <c r="A92" s="78" t="s">
        <v>277</v>
      </c>
      <c r="B92" s="73" t="s">
        <v>278</v>
      </c>
      <c r="C92" s="74" t="s">
        <v>722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1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10">
        <v>1</v>
      </c>
      <c r="AB92" s="10">
        <v>1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1</v>
      </c>
      <c r="AK92" s="10">
        <v>0</v>
      </c>
      <c r="AL92" s="10">
        <v>1</v>
      </c>
      <c r="AM92" s="10">
        <v>1</v>
      </c>
      <c r="AN92" s="10">
        <v>1</v>
      </c>
      <c r="AO92" s="10">
        <v>0</v>
      </c>
      <c r="AP92" s="10">
        <v>0</v>
      </c>
      <c r="AQ92" s="10">
        <v>1</v>
      </c>
      <c r="AR92" s="10">
        <v>0</v>
      </c>
      <c r="AS92" s="10">
        <v>0</v>
      </c>
      <c r="AT92" s="10">
        <v>0</v>
      </c>
      <c r="AU92" s="11">
        <v>0</v>
      </c>
      <c r="AV92" s="12">
        <f t="shared" si="7"/>
        <v>10</v>
      </c>
    </row>
    <row r="93" spans="1:48" x14ac:dyDescent="0.25">
      <c r="A93" s="78" t="s">
        <v>279</v>
      </c>
      <c r="B93" s="73" t="s">
        <v>280</v>
      </c>
      <c r="C93" s="74" t="s">
        <v>722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1</v>
      </c>
      <c r="R93" s="10">
        <v>0</v>
      </c>
      <c r="S93" s="10">
        <v>0</v>
      </c>
      <c r="T93" s="10">
        <v>1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1</v>
      </c>
      <c r="AA93" s="10">
        <v>1</v>
      </c>
      <c r="AB93" s="10">
        <v>1</v>
      </c>
      <c r="AC93" s="10">
        <v>1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1</v>
      </c>
      <c r="AK93" s="10">
        <v>1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1</v>
      </c>
      <c r="AS93" s="10">
        <v>1</v>
      </c>
      <c r="AT93" s="10">
        <v>0</v>
      </c>
      <c r="AU93" s="11">
        <v>0</v>
      </c>
      <c r="AV93" s="12">
        <f t="shared" si="7"/>
        <v>13</v>
      </c>
    </row>
    <row r="94" spans="1:48" x14ac:dyDescent="0.25">
      <c r="A94" s="78" t="s">
        <v>281</v>
      </c>
      <c r="B94" s="73" t="s">
        <v>282</v>
      </c>
      <c r="C94" s="74" t="s">
        <v>722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1</v>
      </c>
      <c r="AK94" s="10">
        <v>0</v>
      </c>
      <c r="AL94" s="10">
        <v>0</v>
      </c>
      <c r="AM94" s="10">
        <v>1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1">
        <v>0</v>
      </c>
      <c r="AV94" s="12">
        <f t="shared" si="7"/>
        <v>3</v>
      </c>
    </row>
    <row r="95" spans="1:48" ht="26.25" x14ac:dyDescent="0.25">
      <c r="A95" s="78" t="s">
        <v>283</v>
      </c>
      <c r="B95" s="73" t="s">
        <v>284</v>
      </c>
      <c r="C95" s="74" t="s">
        <v>722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1</v>
      </c>
      <c r="R95" s="10">
        <v>0</v>
      </c>
      <c r="S95" s="10">
        <v>0</v>
      </c>
      <c r="T95" s="10">
        <v>1</v>
      </c>
      <c r="U95" s="10">
        <v>1</v>
      </c>
      <c r="V95" s="10">
        <v>0</v>
      </c>
      <c r="W95" s="10">
        <v>0</v>
      </c>
      <c r="X95" s="10">
        <v>1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1</v>
      </c>
      <c r="AK95" s="10">
        <v>1</v>
      </c>
      <c r="AL95" s="10">
        <v>0</v>
      </c>
      <c r="AM95" s="10">
        <v>1</v>
      </c>
      <c r="AN95" s="10">
        <v>1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1">
        <v>0</v>
      </c>
      <c r="AV95" s="12">
        <f t="shared" si="7"/>
        <v>11</v>
      </c>
    </row>
    <row r="96" spans="1:48" x14ac:dyDescent="0.25">
      <c r="A96" s="81" t="s">
        <v>285</v>
      </c>
      <c r="B96" s="82" t="s">
        <v>286</v>
      </c>
      <c r="C96" s="74"/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0</v>
      </c>
      <c r="N96" s="10">
        <v>1</v>
      </c>
      <c r="O96" s="10">
        <v>1</v>
      </c>
      <c r="P96" s="10">
        <v>0</v>
      </c>
      <c r="Q96" s="10">
        <v>0</v>
      </c>
      <c r="R96" s="10">
        <v>0</v>
      </c>
      <c r="S96" s="10">
        <v>0</v>
      </c>
      <c r="T96" s="10">
        <v>1</v>
      </c>
      <c r="U96" s="10">
        <v>1</v>
      </c>
      <c r="V96" s="10">
        <v>1</v>
      </c>
      <c r="W96" s="10">
        <v>1</v>
      </c>
      <c r="X96" s="10">
        <v>0</v>
      </c>
      <c r="Y96" s="10">
        <v>1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1</v>
      </c>
      <c r="AK96" s="10">
        <v>1</v>
      </c>
      <c r="AL96" s="10">
        <v>1</v>
      </c>
      <c r="AM96" s="10">
        <v>1</v>
      </c>
      <c r="AN96" s="10">
        <v>1</v>
      </c>
      <c r="AO96" s="10">
        <v>1</v>
      </c>
      <c r="AP96" s="10">
        <v>1</v>
      </c>
      <c r="AQ96" s="10">
        <v>0</v>
      </c>
      <c r="AR96" s="10">
        <v>0</v>
      </c>
      <c r="AS96" s="10">
        <v>0</v>
      </c>
      <c r="AT96" s="10">
        <v>0</v>
      </c>
      <c r="AU96" s="11">
        <v>0</v>
      </c>
      <c r="AV96" s="12">
        <f t="shared" ref="AV96:AV111" si="8">SUM(D96:AU96)</f>
        <v>16</v>
      </c>
    </row>
    <row r="97" spans="1:48" x14ac:dyDescent="0.25">
      <c r="A97" s="81" t="s">
        <v>287</v>
      </c>
      <c r="B97" s="82" t="s">
        <v>288</v>
      </c>
      <c r="C97" s="74" t="s">
        <v>722</v>
      </c>
      <c r="D97" s="10">
        <v>0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1</v>
      </c>
      <c r="AJ97" s="10">
        <v>0</v>
      </c>
      <c r="AK97" s="10">
        <v>0</v>
      </c>
      <c r="AL97" s="10">
        <v>1</v>
      </c>
      <c r="AM97" s="10">
        <v>0</v>
      </c>
      <c r="AN97" s="10">
        <v>1</v>
      </c>
      <c r="AO97" s="10">
        <v>0</v>
      </c>
      <c r="AP97" s="10">
        <v>1</v>
      </c>
      <c r="AQ97" s="10">
        <v>0</v>
      </c>
      <c r="AR97" s="10">
        <v>0</v>
      </c>
      <c r="AS97" s="10">
        <v>0</v>
      </c>
      <c r="AT97" s="10">
        <v>0</v>
      </c>
      <c r="AU97" s="11">
        <v>0</v>
      </c>
      <c r="AV97" s="12">
        <f t="shared" si="8"/>
        <v>7</v>
      </c>
    </row>
    <row r="98" spans="1:48" x14ac:dyDescent="0.25">
      <c r="A98" s="81" t="s">
        <v>289</v>
      </c>
      <c r="B98" s="82" t="s">
        <v>290</v>
      </c>
      <c r="C98" s="74" t="s">
        <v>722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1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1</v>
      </c>
      <c r="T98" s="10">
        <v>1</v>
      </c>
      <c r="U98" s="10">
        <v>1</v>
      </c>
      <c r="V98" s="10">
        <v>1</v>
      </c>
      <c r="W98" s="10">
        <v>0</v>
      </c>
      <c r="X98" s="10">
        <v>0</v>
      </c>
      <c r="Y98" s="10">
        <v>1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1</v>
      </c>
      <c r="AK98" s="10">
        <v>1</v>
      </c>
      <c r="AL98" s="10">
        <v>0</v>
      </c>
      <c r="AM98" s="10">
        <v>1</v>
      </c>
      <c r="AN98" s="10">
        <v>0</v>
      </c>
      <c r="AO98" s="10">
        <v>0</v>
      </c>
      <c r="AP98" s="10">
        <v>1</v>
      </c>
      <c r="AQ98" s="10">
        <v>0</v>
      </c>
      <c r="AR98" s="10">
        <v>0</v>
      </c>
      <c r="AS98" s="10">
        <v>0</v>
      </c>
      <c r="AT98" s="10">
        <v>1</v>
      </c>
      <c r="AU98" s="11">
        <v>1</v>
      </c>
      <c r="AV98" s="12">
        <f t="shared" si="8"/>
        <v>15</v>
      </c>
    </row>
    <row r="99" spans="1:48" x14ac:dyDescent="0.25">
      <c r="A99" s="81" t="s">
        <v>291</v>
      </c>
      <c r="B99" s="82" t="s">
        <v>292</v>
      </c>
      <c r="C99" s="74" t="s">
        <v>722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0</v>
      </c>
      <c r="N99" s="10">
        <v>1</v>
      </c>
      <c r="O99" s="10">
        <v>1</v>
      </c>
      <c r="P99" s="10">
        <v>0</v>
      </c>
      <c r="Q99" s="10">
        <v>0</v>
      </c>
      <c r="R99" s="10">
        <v>0</v>
      </c>
      <c r="S99" s="10">
        <v>0</v>
      </c>
      <c r="T99" s="10">
        <v>1</v>
      </c>
      <c r="U99" s="10">
        <v>1</v>
      </c>
      <c r="V99" s="10">
        <v>1</v>
      </c>
      <c r="W99" s="10">
        <v>1</v>
      </c>
      <c r="X99" s="10">
        <v>0</v>
      </c>
      <c r="Y99" s="10">
        <v>1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1</v>
      </c>
      <c r="AK99" s="10">
        <v>1</v>
      </c>
      <c r="AL99" s="10">
        <v>1</v>
      </c>
      <c r="AM99" s="10">
        <v>1</v>
      </c>
      <c r="AN99" s="10">
        <v>1</v>
      </c>
      <c r="AO99" s="10">
        <v>1</v>
      </c>
      <c r="AP99" s="10">
        <v>1</v>
      </c>
      <c r="AQ99" s="10">
        <v>0</v>
      </c>
      <c r="AR99" s="10">
        <v>0</v>
      </c>
      <c r="AS99" s="10">
        <v>0</v>
      </c>
      <c r="AT99" s="10">
        <v>0</v>
      </c>
      <c r="AU99" s="11">
        <v>0</v>
      </c>
      <c r="AV99" s="12">
        <f t="shared" si="8"/>
        <v>16</v>
      </c>
    </row>
    <row r="100" spans="1:48" x14ac:dyDescent="0.25">
      <c r="A100" s="81" t="s">
        <v>293</v>
      </c>
      <c r="B100" s="82" t="s">
        <v>294</v>
      </c>
      <c r="C100" s="74" t="s">
        <v>722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0</v>
      </c>
      <c r="N100" s="10">
        <v>1</v>
      </c>
      <c r="O100" s="10">
        <v>1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1</v>
      </c>
      <c r="V100" s="10">
        <v>1</v>
      </c>
      <c r="W100" s="10">
        <v>1</v>
      </c>
      <c r="X100" s="10">
        <v>0</v>
      </c>
      <c r="Y100" s="10">
        <v>1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1</v>
      </c>
      <c r="AK100" s="10">
        <v>1</v>
      </c>
      <c r="AL100" s="10">
        <v>1</v>
      </c>
      <c r="AM100" s="10">
        <v>1</v>
      </c>
      <c r="AN100" s="10">
        <v>1</v>
      </c>
      <c r="AO100" s="10">
        <v>1</v>
      </c>
      <c r="AP100" s="10">
        <v>1</v>
      </c>
      <c r="AQ100" s="10">
        <v>0</v>
      </c>
      <c r="AR100" s="10">
        <v>0</v>
      </c>
      <c r="AS100" s="10">
        <v>0</v>
      </c>
      <c r="AT100" s="10">
        <v>0</v>
      </c>
      <c r="AU100" s="11">
        <v>0</v>
      </c>
      <c r="AV100" s="12">
        <f t="shared" si="8"/>
        <v>16</v>
      </c>
    </row>
    <row r="101" spans="1:48" x14ac:dyDescent="0.25">
      <c r="A101" s="81" t="s">
        <v>295</v>
      </c>
      <c r="B101" s="82" t="s">
        <v>296</v>
      </c>
      <c r="C101" s="74" t="s">
        <v>722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1</v>
      </c>
      <c r="L101" s="10">
        <v>0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1</v>
      </c>
      <c r="AG101" s="10">
        <v>0</v>
      </c>
      <c r="AH101" s="10">
        <v>0</v>
      </c>
      <c r="AI101" s="10">
        <v>0</v>
      </c>
      <c r="AJ101" s="10">
        <v>0</v>
      </c>
      <c r="AK101" s="10">
        <v>1</v>
      </c>
      <c r="AL101" s="10">
        <v>1</v>
      </c>
      <c r="AM101" s="10">
        <v>0</v>
      </c>
      <c r="AN101" s="10">
        <v>1</v>
      </c>
      <c r="AO101" s="10">
        <v>1</v>
      </c>
      <c r="AP101" s="10">
        <v>1</v>
      </c>
      <c r="AQ101" s="10">
        <v>0</v>
      </c>
      <c r="AR101" s="10">
        <v>0</v>
      </c>
      <c r="AS101" s="10">
        <v>0</v>
      </c>
      <c r="AT101" s="10">
        <v>1</v>
      </c>
      <c r="AU101" s="11" t="s">
        <v>723</v>
      </c>
      <c r="AV101" s="12">
        <f t="shared" si="8"/>
        <v>15</v>
      </c>
    </row>
    <row r="102" spans="1:48" x14ac:dyDescent="0.25">
      <c r="A102" s="81" t="s">
        <v>297</v>
      </c>
      <c r="B102" s="82" t="s">
        <v>298</v>
      </c>
      <c r="C102" s="74" t="s">
        <v>722</v>
      </c>
      <c r="D102" s="10">
        <v>0</v>
      </c>
      <c r="E102" s="10">
        <v>0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10">
        <v>1</v>
      </c>
      <c r="L102" s="10">
        <v>0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1</v>
      </c>
      <c r="V102" s="10">
        <v>1</v>
      </c>
      <c r="W102" s="10">
        <v>1</v>
      </c>
      <c r="X102" s="10">
        <v>0</v>
      </c>
      <c r="Y102" s="10">
        <v>1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1</v>
      </c>
      <c r="AK102" s="10">
        <v>0</v>
      </c>
      <c r="AL102" s="10">
        <v>1</v>
      </c>
      <c r="AM102" s="10">
        <v>1</v>
      </c>
      <c r="AN102" s="10">
        <v>1</v>
      </c>
      <c r="AO102" s="10">
        <v>1</v>
      </c>
      <c r="AP102" s="10">
        <v>1</v>
      </c>
      <c r="AQ102" s="10">
        <v>0</v>
      </c>
      <c r="AR102" s="10">
        <v>0</v>
      </c>
      <c r="AS102" s="10">
        <v>1</v>
      </c>
      <c r="AT102" s="10">
        <v>0</v>
      </c>
      <c r="AU102" s="11">
        <v>0</v>
      </c>
      <c r="AV102" s="12">
        <f t="shared" si="8"/>
        <v>16</v>
      </c>
    </row>
    <row r="103" spans="1:48" x14ac:dyDescent="0.25">
      <c r="A103" s="81" t="s">
        <v>299</v>
      </c>
      <c r="B103" s="82" t="s">
        <v>300</v>
      </c>
      <c r="C103" s="74" t="s">
        <v>722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1</v>
      </c>
      <c r="P103" s="10">
        <v>1</v>
      </c>
      <c r="Q103" s="10">
        <v>1</v>
      </c>
      <c r="R103" s="10">
        <v>1</v>
      </c>
      <c r="S103" s="10">
        <v>0</v>
      </c>
      <c r="T103" s="10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0</v>
      </c>
      <c r="Z103" s="10">
        <v>1</v>
      </c>
      <c r="AA103" s="10">
        <v>0</v>
      </c>
      <c r="AB103" s="10">
        <v>0</v>
      </c>
      <c r="AC103" s="10">
        <v>1</v>
      </c>
      <c r="AD103" s="10">
        <v>1</v>
      </c>
      <c r="AE103" s="10">
        <v>0</v>
      </c>
      <c r="AF103" s="10">
        <v>1</v>
      </c>
      <c r="AG103" s="10">
        <v>1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1</v>
      </c>
      <c r="AQ103" s="10">
        <v>0</v>
      </c>
      <c r="AR103" s="10">
        <v>0</v>
      </c>
      <c r="AS103" s="10">
        <v>0</v>
      </c>
      <c r="AT103" s="10">
        <v>0</v>
      </c>
      <c r="AU103" s="11">
        <v>0</v>
      </c>
      <c r="AV103" s="12">
        <f t="shared" si="8"/>
        <v>16</v>
      </c>
    </row>
    <row r="104" spans="1:48" x14ac:dyDescent="0.25">
      <c r="A104" s="81" t="s">
        <v>301</v>
      </c>
      <c r="B104" s="82" t="s">
        <v>302</v>
      </c>
      <c r="C104" s="74" t="s">
        <v>722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1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1</v>
      </c>
      <c r="AA104" s="10">
        <v>1</v>
      </c>
      <c r="AB104" s="10">
        <v>1</v>
      </c>
      <c r="AC104" s="10">
        <v>1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1</v>
      </c>
      <c r="AS104" s="10">
        <v>0</v>
      </c>
      <c r="AT104" s="10">
        <v>0</v>
      </c>
      <c r="AU104" s="11">
        <v>0</v>
      </c>
      <c r="AV104" s="12">
        <f t="shared" si="8"/>
        <v>8</v>
      </c>
    </row>
    <row r="105" spans="1:48" x14ac:dyDescent="0.25">
      <c r="A105" s="81" t="s">
        <v>303</v>
      </c>
      <c r="B105" s="82" t="s">
        <v>128</v>
      </c>
      <c r="C105" s="74" t="s">
        <v>722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1</v>
      </c>
      <c r="V105" s="10">
        <v>0</v>
      </c>
      <c r="W105" s="10">
        <v>1</v>
      </c>
      <c r="X105" s="10">
        <v>1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1</v>
      </c>
      <c r="AK105" s="10">
        <v>1</v>
      </c>
      <c r="AL105" s="10">
        <v>0</v>
      </c>
      <c r="AM105" s="10">
        <v>1</v>
      </c>
      <c r="AN105" s="10">
        <v>1</v>
      </c>
      <c r="AO105" s="10">
        <v>0</v>
      </c>
      <c r="AP105" s="10">
        <v>0</v>
      </c>
      <c r="AQ105" s="10">
        <v>0</v>
      </c>
      <c r="AR105" s="10">
        <v>0</v>
      </c>
      <c r="AS105" s="10">
        <v>1</v>
      </c>
      <c r="AT105" s="10">
        <v>0</v>
      </c>
      <c r="AU105" s="11">
        <v>0</v>
      </c>
      <c r="AV105" s="12">
        <f t="shared" si="8"/>
        <v>10</v>
      </c>
    </row>
    <row r="106" spans="1:48" x14ac:dyDescent="0.25">
      <c r="A106" s="81" t="s">
        <v>304</v>
      </c>
      <c r="B106" s="82" t="s">
        <v>305</v>
      </c>
      <c r="C106" s="74" t="s">
        <v>722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1</v>
      </c>
      <c r="U106" s="10">
        <v>1</v>
      </c>
      <c r="V106" s="10">
        <v>0</v>
      </c>
      <c r="W106" s="10">
        <v>0</v>
      </c>
      <c r="X106" s="10">
        <v>1</v>
      </c>
      <c r="Y106" s="10">
        <v>0</v>
      </c>
      <c r="Z106" s="10">
        <v>1</v>
      </c>
      <c r="AA106" s="10">
        <v>1</v>
      </c>
      <c r="AB106" s="10">
        <v>1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1</v>
      </c>
      <c r="AI106" s="10">
        <v>0</v>
      </c>
      <c r="AJ106" s="10">
        <v>1</v>
      </c>
      <c r="AK106" s="10">
        <v>1</v>
      </c>
      <c r="AL106" s="10">
        <v>0</v>
      </c>
      <c r="AM106" s="10">
        <v>1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1">
        <v>0</v>
      </c>
      <c r="AV106" s="12">
        <f t="shared" si="8"/>
        <v>13</v>
      </c>
    </row>
    <row r="107" spans="1:48" ht="26.25" x14ac:dyDescent="0.25">
      <c r="A107" s="81" t="s">
        <v>306</v>
      </c>
      <c r="B107" s="82" t="s">
        <v>307</v>
      </c>
      <c r="C107" s="74" t="s">
        <v>722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1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1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1</v>
      </c>
      <c r="AK107" s="10">
        <v>1</v>
      </c>
      <c r="AL107" s="10">
        <v>1</v>
      </c>
      <c r="AM107" s="10">
        <v>1</v>
      </c>
      <c r="AN107" s="10">
        <v>1</v>
      </c>
      <c r="AO107" s="10">
        <v>1</v>
      </c>
      <c r="AP107" s="10">
        <v>1</v>
      </c>
      <c r="AQ107" s="10">
        <v>0</v>
      </c>
      <c r="AR107" s="10">
        <v>0</v>
      </c>
      <c r="AS107" s="10">
        <v>1</v>
      </c>
      <c r="AT107" s="10">
        <v>0</v>
      </c>
      <c r="AU107" s="11">
        <v>0</v>
      </c>
      <c r="AV107" s="12">
        <f t="shared" si="8"/>
        <v>10</v>
      </c>
    </row>
    <row r="108" spans="1:48" x14ac:dyDescent="0.25">
      <c r="A108" s="81" t="s">
        <v>308</v>
      </c>
      <c r="B108" s="82" t="s">
        <v>309</v>
      </c>
      <c r="C108" s="74" t="s">
        <v>722</v>
      </c>
      <c r="D108" s="10">
        <v>1</v>
      </c>
      <c r="E108" s="10">
        <v>1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1</v>
      </c>
      <c r="AE108" s="10">
        <v>1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1</v>
      </c>
      <c r="AT108" s="10">
        <v>1</v>
      </c>
      <c r="AU108" s="11">
        <v>1</v>
      </c>
      <c r="AV108" s="12">
        <f t="shared" si="8"/>
        <v>10</v>
      </c>
    </row>
    <row r="109" spans="1:48" x14ac:dyDescent="0.25">
      <c r="A109" s="81" t="s">
        <v>310</v>
      </c>
      <c r="B109" s="82" t="s">
        <v>311</v>
      </c>
      <c r="C109" s="74" t="s">
        <v>722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1</v>
      </c>
      <c r="L109" s="10">
        <v>1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  <c r="R109" s="10">
        <v>1</v>
      </c>
      <c r="S109" s="10">
        <v>1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1</v>
      </c>
      <c r="AK109" s="10">
        <v>0</v>
      </c>
      <c r="AL109" s="10">
        <v>0</v>
      </c>
      <c r="AM109" s="10">
        <v>1</v>
      </c>
      <c r="AN109" s="10">
        <v>0</v>
      </c>
      <c r="AO109" s="10">
        <v>0</v>
      </c>
      <c r="AP109" s="10">
        <v>1</v>
      </c>
      <c r="AQ109" s="10">
        <v>1</v>
      </c>
      <c r="AR109" s="10">
        <v>0</v>
      </c>
      <c r="AS109" s="10">
        <v>0</v>
      </c>
      <c r="AT109" s="10">
        <v>1</v>
      </c>
      <c r="AU109" s="11">
        <v>1</v>
      </c>
      <c r="AV109" s="12">
        <f t="shared" si="8"/>
        <v>13</v>
      </c>
    </row>
    <row r="110" spans="1:48" x14ac:dyDescent="0.25">
      <c r="A110" s="81" t="s">
        <v>312</v>
      </c>
      <c r="B110" s="82" t="s">
        <v>313</v>
      </c>
      <c r="C110" s="74" t="s">
        <v>722</v>
      </c>
      <c r="D110" s="10">
        <v>1</v>
      </c>
      <c r="E110" s="10">
        <v>1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1</v>
      </c>
      <c r="AJ110" s="10">
        <v>1</v>
      </c>
      <c r="AK110" s="10">
        <v>0</v>
      </c>
      <c r="AL110" s="10">
        <v>1</v>
      </c>
      <c r="AM110" s="10">
        <v>1</v>
      </c>
      <c r="AN110" s="10">
        <v>0</v>
      </c>
      <c r="AO110" s="10">
        <v>1</v>
      </c>
      <c r="AP110" s="10">
        <v>0</v>
      </c>
      <c r="AQ110" s="10">
        <v>0</v>
      </c>
      <c r="AR110" s="10">
        <v>1</v>
      </c>
      <c r="AS110" s="10">
        <v>0</v>
      </c>
      <c r="AT110" s="10">
        <v>1</v>
      </c>
      <c r="AU110" s="11">
        <v>1</v>
      </c>
      <c r="AV110" s="12">
        <f t="shared" si="8"/>
        <v>13</v>
      </c>
    </row>
    <row r="111" spans="1:48" x14ac:dyDescent="0.25">
      <c r="A111" s="81" t="s">
        <v>314</v>
      </c>
      <c r="B111" s="82" t="s">
        <v>315</v>
      </c>
      <c r="C111" s="74" t="s">
        <v>722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1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1</v>
      </c>
      <c r="AL111" s="10">
        <v>0</v>
      </c>
      <c r="AM111" s="10">
        <v>1</v>
      </c>
      <c r="AN111" s="10">
        <v>1</v>
      </c>
      <c r="AO111" s="10">
        <v>0</v>
      </c>
      <c r="AP111" s="10">
        <v>0</v>
      </c>
      <c r="AQ111" s="10">
        <v>0</v>
      </c>
      <c r="AR111" s="10">
        <v>1</v>
      </c>
      <c r="AS111" s="10">
        <v>0</v>
      </c>
      <c r="AT111" s="10">
        <v>0</v>
      </c>
      <c r="AU111" s="11">
        <v>0</v>
      </c>
      <c r="AV111" s="12">
        <f t="shared" si="8"/>
        <v>6</v>
      </c>
    </row>
    <row r="112" spans="1:48" x14ac:dyDescent="0.25">
      <c r="A112" s="81" t="s">
        <v>316</v>
      </c>
      <c r="B112" s="82" t="s">
        <v>317</v>
      </c>
      <c r="C112" s="74" t="s">
        <v>722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1</v>
      </c>
      <c r="V112" s="10">
        <v>0</v>
      </c>
      <c r="W112" s="10">
        <v>1</v>
      </c>
      <c r="X112" s="10">
        <v>1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1</v>
      </c>
      <c r="AK112" s="10">
        <v>1</v>
      </c>
      <c r="AL112" s="10">
        <v>0</v>
      </c>
      <c r="AM112" s="10">
        <v>1</v>
      </c>
      <c r="AN112" s="10">
        <v>1</v>
      </c>
      <c r="AO112" s="10">
        <v>0</v>
      </c>
      <c r="AP112" s="10">
        <v>0</v>
      </c>
      <c r="AQ112" s="10">
        <v>0</v>
      </c>
      <c r="AR112" s="10">
        <v>0</v>
      </c>
      <c r="AS112" s="10">
        <v>1</v>
      </c>
      <c r="AT112" s="10">
        <v>0</v>
      </c>
      <c r="AU112" s="11">
        <v>0</v>
      </c>
      <c r="AV112" s="12">
        <f t="shared" ref="AV112:AV121" si="9">SUM(D112:AU112)</f>
        <v>10</v>
      </c>
    </row>
    <row r="113" spans="1:48" x14ac:dyDescent="0.25">
      <c r="A113" s="81" t="s">
        <v>318</v>
      </c>
      <c r="B113" s="82" t="s">
        <v>319</v>
      </c>
      <c r="C113" s="74" t="s">
        <v>722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1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1</v>
      </c>
      <c r="AK113" s="10">
        <v>1</v>
      </c>
      <c r="AL113" s="10">
        <v>0</v>
      </c>
      <c r="AM113" s="10">
        <v>0</v>
      </c>
      <c r="AN113" s="10">
        <v>1</v>
      </c>
      <c r="AO113" s="10">
        <v>0</v>
      </c>
      <c r="AP113" s="10">
        <v>1</v>
      </c>
      <c r="AQ113" s="10">
        <v>0</v>
      </c>
      <c r="AR113" s="10">
        <v>0</v>
      </c>
      <c r="AS113" s="10">
        <v>1</v>
      </c>
      <c r="AT113" s="10">
        <v>0</v>
      </c>
      <c r="AU113" s="11">
        <v>0</v>
      </c>
      <c r="AV113" s="12">
        <f t="shared" si="9"/>
        <v>8</v>
      </c>
    </row>
    <row r="114" spans="1:48" x14ac:dyDescent="0.25">
      <c r="A114" s="81" t="s">
        <v>320</v>
      </c>
      <c r="B114" s="82" t="s">
        <v>321</v>
      </c>
      <c r="C114" s="74" t="s">
        <v>722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1</v>
      </c>
      <c r="AB114" s="10">
        <v>1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1</v>
      </c>
      <c r="AI114" s="10">
        <v>0</v>
      </c>
      <c r="AJ114" s="10">
        <v>0</v>
      </c>
      <c r="AK114" s="10">
        <v>1</v>
      </c>
      <c r="AL114" s="10">
        <v>1</v>
      </c>
      <c r="AM114" s="10">
        <v>1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1</v>
      </c>
      <c r="AT114" s="10">
        <v>0</v>
      </c>
      <c r="AU114" s="11">
        <v>0</v>
      </c>
      <c r="AV114" s="12">
        <f t="shared" si="9"/>
        <v>8</v>
      </c>
    </row>
    <row r="115" spans="1:48" ht="39" x14ac:dyDescent="0.25">
      <c r="A115" s="81" t="s">
        <v>322</v>
      </c>
      <c r="B115" s="82" t="s">
        <v>323</v>
      </c>
      <c r="C115" s="74" t="s">
        <v>722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1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1</v>
      </c>
      <c r="R115" s="10">
        <v>0</v>
      </c>
      <c r="S115" s="10">
        <v>0</v>
      </c>
      <c r="T115" s="10">
        <v>1</v>
      </c>
      <c r="U115" s="10">
        <v>1</v>
      </c>
      <c r="V115" s="10">
        <v>0</v>
      </c>
      <c r="W115" s="10">
        <v>0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10">
        <v>0</v>
      </c>
      <c r="AE115" s="10">
        <v>0</v>
      </c>
      <c r="AF115" s="10">
        <v>0</v>
      </c>
      <c r="AG115" s="10">
        <v>0</v>
      </c>
      <c r="AH115" s="10">
        <v>1</v>
      </c>
      <c r="AI115" s="10">
        <v>0</v>
      </c>
      <c r="AJ115" s="10">
        <v>1</v>
      </c>
      <c r="AK115" s="10">
        <v>1</v>
      </c>
      <c r="AL115" s="10">
        <v>0</v>
      </c>
      <c r="AM115" s="10">
        <v>1</v>
      </c>
      <c r="AN115" s="10">
        <v>1</v>
      </c>
      <c r="AO115" s="10">
        <v>0</v>
      </c>
      <c r="AP115" s="10">
        <v>1</v>
      </c>
      <c r="AQ115" s="10">
        <v>1</v>
      </c>
      <c r="AR115" s="10">
        <v>0</v>
      </c>
      <c r="AS115" s="10">
        <v>0</v>
      </c>
      <c r="AT115" s="10">
        <v>0</v>
      </c>
      <c r="AU115" s="11">
        <v>0</v>
      </c>
      <c r="AV115" s="12">
        <f t="shared" si="9"/>
        <v>20</v>
      </c>
    </row>
    <row r="116" spans="1:48" ht="26.25" x14ac:dyDescent="0.25">
      <c r="A116" s="81" t="s">
        <v>324</v>
      </c>
      <c r="B116" s="82" t="s">
        <v>325</v>
      </c>
      <c r="C116" s="74" t="s">
        <v>722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1</v>
      </c>
      <c r="O116" s="10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1</v>
      </c>
      <c r="X116" s="10">
        <v>0</v>
      </c>
      <c r="Y116" s="10">
        <v>1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1</v>
      </c>
      <c r="AK116" s="10">
        <v>1</v>
      </c>
      <c r="AL116" s="10">
        <v>1</v>
      </c>
      <c r="AM116" s="10">
        <v>1</v>
      </c>
      <c r="AN116" s="10">
        <v>1</v>
      </c>
      <c r="AO116" s="10">
        <v>1</v>
      </c>
      <c r="AP116" s="10">
        <v>1</v>
      </c>
      <c r="AQ116" s="10">
        <v>0</v>
      </c>
      <c r="AR116" s="10">
        <v>0</v>
      </c>
      <c r="AS116" s="10">
        <v>1</v>
      </c>
      <c r="AT116" s="10">
        <v>0</v>
      </c>
      <c r="AU116" s="11">
        <v>0</v>
      </c>
      <c r="AV116" s="12">
        <f t="shared" si="9"/>
        <v>13</v>
      </c>
    </row>
    <row r="117" spans="1:48" ht="26.25" x14ac:dyDescent="0.25">
      <c r="A117" s="81" t="s">
        <v>326</v>
      </c>
      <c r="B117" s="82" t="s">
        <v>327</v>
      </c>
      <c r="C117" s="74" t="s">
        <v>722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1</v>
      </c>
      <c r="L117" s="10">
        <v>0</v>
      </c>
      <c r="M117" s="10">
        <v>0</v>
      </c>
      <c r="N117" s="10">
        <v>1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1</v>
      </c>
      <c r="X117" s="10">
        <v>0</v>
      </c>
      <c r="Y117" s="10">
        <v>1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1</v>
      </c>
      <c r="AK117" s="10">
        <v>1</v>
      </c>
      <c r="AL117" s="10">
        <v>1</v>
      </c>
      <c r="AM117" s="10">
        <v>1</v>
      </c>
      <c r="AN117" s="10">
        <v>1</v>
      </c>
      <c r="AO117" s="10">
        <v>1</v>
      </c>
      <c r="AP117" s="10">
        <v>1</v>
      </c>
      <c r="AQ117" s="10">
        <v>0</v>
      </c>
      <c r="AR117" s="10">
        <v>0</v>
      </c>
      <c r="AS117" s="10">
        <v>1</v>
      </c>
      <c r="AT117" s="10">
        <v>0</v>
      </c>
      <c r="AU117" s="11">
        <v>0</v>
      </c>
      <c r="AV117" s="12">
        <f t="shared" si="9"/>
        <v>13</v>
      </c>
    </row>
    <row r="118" spans="1:48" x14ac:dyDescent="0.25">
      <c r="A118" s="81" t="s">
        <v>328</v>
      </c>
      <c r="B118" s="82" t="s">
        <v>329</v>
      </c>
      <c r="C118" s="74" t="s">
        <v>722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1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1</v>
      </c>
      <c r="AL118" s="10">
        <v>0</v>
      </c>
      <c r="AM118" s="10">
        <v>1</v>
      </c>
      <c r="AN118" s="10">
        <v>1</v>
      </c>
      <c r="AO118" s="10">
        <v>0</v>
      </c>
      <c r="AP118" s="10">
        <v>0</v>
      </c>
      <c r="AQ118" s="10">
        <v>1</v>
      </c>
      <c r="AR118" s="10">
        <v>1</v>
      </c>
      <c r="AS118" s="10">
        <v>0</v>
      </c>
      <c r="AT118" s="10">
        <v>0</v>
      </c>
      <c r="AU118" s="11">
        <v>0</v>
      </c>
      <c r="AV118" s="12">
        <f t="shared" si="9"/>
        <v>6</v>
      </c>
    </row>
    <row r="119" spans="1:48" x14ac:dyDescent="0.25">
      <c r="A119" s="81" t="s">
        <v>330</v>
      </c>
      <c r="B119" s="82" t="s">
        <v>331</v>
      </c>
      <c r="C119" s="74" t="s">
        <v>722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1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1</v>
      </c>
      <c r="Y119" s="10">
        <v>0</v>
      </c>
      <c r="Z119" s="10">
        <v>1</v>
      </c>
      <c r="AA119" s="10">
        <v>1</v>
      </c>
      <c r="AB119" s="10">
        <v>1</v>
      </c>
      <c r="AC119" s="10">
        <v>1</v>
      </c>
      <c r="AD119" s="10">
        <v>1</v>
      </c>
      <c r="AE119" s="10">
        <v>1</v>
      </c>
      <c r="AF119" s="10">
        <v>0</v>
      </c>
      <c r="AG119" s="10">
        <v>1</v>
      </c>
      <c r="AH119" s="10">
        <v>1</v>
      </c>
      <c r="AI119" s="10">
        <v>0</v>
      </c>
      <c r="AJ119" s="10">
        <v>1</v>
      </c>
      <c r="AK119" s="10">
        <v>1</v>
      </c>
      <c r="AL119" s="10">
        <v>0</v>
      </c>
      <c r="AM119" s="10">
        <v>1</v>
      </c>
      <c r="AN119" s="10">
        <v>0</v>
      </c>
      <c r="AO119" s="10">
        <v>0</v>
      </c>
      <c r="AP119" s="10">
        <v>0</v>
      </c>
      <c r="AQ119" s="10">
        <v>0</v>
      </c>
      <c r="AR119" s="10">
        <v>1</v>
      </c>
      <c r="AS119" s="10">
        <v>1</v>
      </c>
      <c r="AT119" s="10">
        <v>0</v>
      </c>
      <c r="AU119" s="11">
        <v>0</v>
      </c>
      <c r="AV119" s="12">
        <f t="shared" si="9"/>
        <v>15</v>
      </c>
    </row>
    <row r="120" spans="1:48" x14ac:dyDescent="0.25">
      <c r="A120" s="81" t="s">
        <v>332</v>
      </c>
      <c r="B120" s="82" t="s">
        <v>333</v>
      </c>
      <c r="C120" s="74" t="s">
        <v>722</v>
      </c>
      <c r="D120" s="10">
        <v>1</v>
      </c>
      <c r="E120" s="10">
        <v>1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1</v>
      </c>
      <c r="AA120" s="10">
        <v>1</v>
      </c>
      <c r="AB120" s="10">
        <v>1</v>
      </c>
      <c r="AC120" s="10">
        <v>1</v>
      </c>
      <c r="AD120" s="10">
        <v>1</v>
      </c>
      <c r="AE120" s="10">
        <v>1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1</v>
      </c>
      <c r="AU120" s="11">
        <v>1</v>
      </c>
      <c r="AV120" s="12">
        <f t="shared" si="9"/>
        <v>13</v>
      </c>
    </row>
    <row r="121" spans="1:48" ht="27" thickBot="1" x14ac:dyDescent="0.3">
      <c r="A121" s="81" t="s">
        <v>334</v>
      </c>
      <c r="B121" s="82" t="s">
        <v>335</v>
      </c>
      <c r="C121" s="74" t="s">
        <v>722</v>
      </c>
      <c r="D121" s="10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1</v>
      </c>
      <c r="K121" s="66">
        <v>1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1</v>
      </c>
      <c r="S121" s="66">
        <v>0</v>
      </c>
      <c r="T121" s="66">
        <v>1</v>
      </c>
      <c r="U121" s="66">
        <v>1</v>
      </c>
      <c r="V121" s="66">
        <v>0</v>
      </c>
      <c r="W121" s="66">
        <v>0</v>
      </c>
      <c r="X121" s="66">
        <v>1</v>
      </c>
      <c r="Y121" s="66">
        <v>0</v>
      </c>
      <c r="Z121" s="66">
        <v>1</v>
      </c>
      <c r="AA121" s="66">
        <v>1</v>
      </c>
      <c r="AB121" s="66">
        <v>1</v>
      </c>
      <c r="AC121" s="66">
        <v>0</v>
      </c>
      <c r="AD121" s="66">
        <v>0</v>
      </c>
      <c r="AE121" s="66">
        <v>0</v>
      </c>
      <c r="AF121" s="66">
        <v>0</v>
      </c>
      <c r="AG121" s="66">
        <v>0</v>
      </c>
      <c r="AH121" s="66">
        <v>1</v>
      </c>
      <c r="AI121" s="66">
        <v>0</v>
      </c>
      <c r="AJ121" s="66">
        <v>1</v>
      </c>
      <c r="AK121" s="66">
        <v>1</v>
      </c>
      <c r="AL121" s="66">
        <v>0</v>
      </c>
      <c r="AM121" s="66">
        <v>1</v>
      </c>
      <c r="AN121" s="66">
        <v>0</v>
      </c>
      <c r="AO121" s="66">
        <v>0</v>
      </c>
      <c r="AP121" s="66">
        <v>0</v>
      </c>
      <c r="AQ121" s="66">
        <v>0</v>
      </c>
      <c r="AR121" s="66">
        <v>0</v>
      </c>
      <c r="AS121" s="66">
        <v>0</v>
      </c>
      <c r="AT121" s="66">
        <v>0</v>
      </c>
      <c r="AU121" s="67">
        <v>0</v>
      </c>
      <c r="AV121" s="62">
        <f t="shared" si="9"/>
        <v>13</v>
      </c>
    </row>
    <row r="122" spans="1:48" ht="16.5" thickBot="1" x14ac:dyDescent="0.3">
      <c r="A122" s="337" t="s">
        <v>725</v>
      </c>
      <c r="B122" s="338"/>
      <c r="C122" s="68" t="s">
        <v>722</v>
      </c>
      <c r="D122" s="69">
        <v>11</v>
      </c>
      <c r="E122" s="70">
        <v>11</v>
      </c>
      <c r="F122" s="70">
        <v>11</v>
      </c>
      <c r="G122" s="70">
        <v>12</v>
      </c>
      <c r="H122" s="70">
        <v>13</v>
      </c>
      <c r="I122" s="70">
        <v>17</v>
      </c>
      <c r="J122" s="70">
        <v>39</v>
      </c>
      <c r="K122" s="70">
        <v>30</v>
      </c>
      <c r="L122" s="70">
        <v>12</v>
      </c>
      <c r="M122" s="70">
        <v>12</v>
      </c>
      <c r="N122" s="70">
        <v>18</v>
      </c>
      <c r="O122" s="70">
        <v>19</v>
      </c>
      <c r="P122" s="70">
        <v>14</v>
      </c>
      <c r="Q122" s="70">
        <v>13</v>
      </c>
      <c r="R122" s="70">
        <v>25</v>
      </c>
      <c r="S122" s="70">
        <v>9</v>
      </c>
      <c r="T122" s="70">
        <v>42</v>
      </c>
      <c r="U122" s="70">
        <v>34</v>
      </c>
      <c r="V122" s="70">
        <v>16</v>
      </c>
      <c r="W122" s="70">
        <v>26</v>
      </c>
      <c r="X122" s="70">
        <v>27</v>
      </c>
      <c r="Y122" s="70">
        <v>18</v>
      </c>
      <c r="Z122" s="70">
        <v>26</v>
      </c>
      <c r="AA122" s="70">
        <v>31</v>
      </c>
      <c r="AB122" s="70">
        <v>31</v>
      </c>
      <c r="AC122" s="70">
        <v>24</v>
      </c>
      <c r="AD122" s="70">
        <v>17</v>
      </c>
      <c r="AE122" s="70">
        <v>14</v>
      </c>
      <c r="AF122" s="70">
        <v>9</v>
      </c>
      <c r="AG122" s="70">
        <v>9</v>
      </c>
      <c r="AH122" s="70">
        <v>18</v>
      </c>
      <c r="AI122" s="70">
        <v>5</v>
      </c>
      <c r="AJ122" s="70">
        <v>64</v>
      </c>
      <c r="AK122" s="70">
        <v>70</v>
      </c>
      <c r="AL122" s="70">
        <v>35</v>
      </c>
      <c r="AM122" s="70">
        <v>71</v>
      </c>
      <c r="AN122" s="70">
        <v>56</v>
      </c>
      <c r="AO122" s="70">
        <v>24</v>
      </c>
      <c r="AP122" s="70">
        <v>35</v>
      </c>
      <c r="AQ122" s="70">
        <v>15</v>
      </c>
      <c r="AR122" s="70">
        <v>19</v>
      </c>
      <c r="AS122" s="70">
        <v>39</v>
      </c>
      <c r="AT122" s="70">
        <v>23</v>
      </c>
      <c r="AU122" s="71">
        <v>19</v>
      </c>
      <c r="AV122" s="3"/>
    </row>
  </sheetData>
  <sortState xmlns:xlrd2="http://schemas.microsoft.com/office/spreadsheetml/2017/richdata2" ref="A62:AV95">
    <sortCondition ref="A3:A95"/>
  </sortState>
  <dataConsolidate topLabels="1"/>
  <mergeCells count="4">
    <mergeCell ref="A1:B1"/>
    <mergeCell ref="AV1:AV2"/>
    <mergeCell ref="A2:B2"/>
    <mergeCell ref="A122:B12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7148-81D3-4B6E-9EC6-E216206F007F}">
  <dimension ref="A1:D109"/>
  <sheetViews>
    <sheetView topLeftCell="A85" workbookViewId="0">
      <selection activeCell="H107" sqref="H107"/>
    </sheetView>
  </sheetViews>
  <sheetFormatPr defaultRowHeight="15" x14ac:dyDescent="0.25"/>
  <cols>
    <col min="2" max="2" width="48.140625" customWidth="1"/>
  </cols>
  <sheetData>
    <row r="1" spans="1:4" x14ac:dyDescent="0.25">
      <c r="A1" t="s">
        <v>1</v>
      </c>
      <c r="B1" t="s">
        <v>726</v>
      </c>
      <c r="C1" t="s">
        <v>727</v>
      </c>
      <c r="D1" t="s">
        <v>728</v>
      </c>
    </row>
    <row r="2" spans="1:4" x14ac:dyDescent="0.25">
      <c r="A2" t="str" cm="1">
        <f t="array" ref="A2:C109">_xlfn._xlws.FILTER('Aplikovatelnost opatření'!A8:C126,'Aplikovatelnost opatření'!C8:C126&lt;&gt;0)</f>
        <v>5.1</v>
      </c>
      <c r="B2" t="str">
        <v>Politiky pro bezpečnost informací</v>
      </c>
      <c r="C2">
        <v>5</v>
      </c>
      <c r="D2">
        <f>_xlfn.RANK.EQ($C2,$C$2:$C$121)+COUNTIF($C$2:$C2,$C2)-1</f>
        <v>7</v>
      </c>
    </row>
    <row r="3" spans="1:4" x14ac:dyDescent="0.25">
      <c r="A3" t="str">
        <v>5.2</v>
      </c>
      <c r="B3" t="str">
        <v>Role a odpovědnosti v oblasti informační bezpečnosti</v>
      </c>
      <c r="C3">
        <v>6</v>
      </c>
      <c r="D3">
        <f>_xlfn.RANK.EQ($C3,$C$2:$C$121)+COUNTIF($C$2:$C3,$C3)-1</f>
        <v>1</v>
      </c>
    </row>
    <row r="4" spans="1:4" x14ac:dyDescent="0.25">
      <c r="A4" t="str">
        <v>5.3</v>
      </c>
      <c r="B4" t="str">
        <v>Oddělení povinností</v>
      </c>
      <c r="C4">
        <v>5</v>
      </c>
      <c r="D4">
        <f>_xlfn.RANK.EQ($C4,$C$2:$C$121)+COUNTIF($C$2:$C4,$C4)-1</f>
        <v>8</v>
      </c>
    </row>
    <row r="5" spans="1:4" x14ac:dyDescent="0.25">
      <c r="A5" t="str">
        <v>5.4</v>
      </c>
      <c r="B5" t="str">
        <v>Odpovědnosti vedení</v>
      </c>
      <c r="C5">
        <v>3</v>
      </c>
      <c r="D5">
        <f>_xlfn.RANK.EQ($C5,$C$2:$C$121)+COUNTIF($C$2:$C5,$C5)-1</f>
        <v>48</v>
      </c>
    </row>
    <row r="6" spans="1:4" x14ac:dyDescent="0.25">
      <c r="A6" t="str">
        <v>5.5</v>
      </c>
      <c r="B6" t="str">
        <v>Kontakt s autoritami</v>
      </c>
      <c r="C6">
        <v>5</v>
      </c>
      <c r="D6">
        <f>_xlfn.RANK.EQ($C6,$C$2:$C$121)+COUNTIF($C$2:$C6,$C6)-1</f>
        <v>9</v>
      </c>
    </row>
    <row r="7" spans="1:4" x14ac:dyDescent="0.25">
      <c r="A7" t="str">
        <v>5.6</v>
      </c>
      <c r="B7" t="str">
        <v>Kontakt se zvláštními zájmovými skupinami</v>
      </c>
      <c r="C7">
        <v>5</v>
      </c>
      <c r="D7">
        <f>_xlfn.RANK.EQ($C7,$C$2:$C$121)+COUNTIF($C$2:$C7,$C7)-1</f>
        <v>10</v>
      </c>
    </row>
    <row r="8" spans="1:4" x14ac:dyDescent="0.25">
      <c r="A8" t="str">
        <v>5.7</v>
      </c>
      <c r="B8" t="str">
        <v>Zpravodajství o hrozbách</v>
      </c>
      <c r="C8">
        <v>6</v>
      </c>
      <c r="D8">
        <f>_xlfn.RANK.EQ($C8,$C$2:$C$121)+COUNTIF($C$2:$C8,$C8)-1</f>
        <v>2</v>
      </c>
    </row>
    <row r="9" spans="1:4" x14ac:dyDescent="0.25">
      <c r="A9" t="str">
        <v>5.8</v>
      </c>
      <c r="B9" t="str">
        <v>Informační bezpečnost vřízení projektů</v>
      </c>
      <c r="C9">
        <v>4</v>
      </c>
      <c r="D9">
        <f>_xlfn.RANK.EQ($C9,$C$2:$C$121)+COUNTIF($C$2:$C9,$C9)-1</f>
        <v>16</v>
      </c>
    </row>
    <row r="10" spans="1:4" x14ac:dyDescent="0.25">
      <c r="A10" t="str">
        <v>5.10</v>
      </c>
      <c r="B10" t="str">
        <v>Přípustné používání informací a dalších souvisejících aktiv</v>
      </c>
      <c r="C10">
        <v>2</v>
      </c>
      <c r="D10">
        <f>_xlfn.RANK.EQ($C10,$C$2:$C$121)+COUNTIF($C$2:$C10,$C10)-1</f>
        <v>65</v>
      </c>
    </row>
    <row r="11" spans="1:4" x14ac:dyDescent="0.25">
      <c r="A11" t="str">
        <v>5.12</v>
      </c>
      <c r="B11" t="str">
        <v>Klasifikace informací</v>
      </c>
      <c r="C11">
        <v>2</v>
      </c>
      <c r="D11">
        <f>_xlfn.RANK.EQ($C11,$C$2:$C$121)+COUNTIF($C$2:$C11,$C11)-1</f>
        <v>66</v>
      </c>
    </row>
    <row r="12" spans="1:4" x14ac:dyDescent="0.25">
      <c r="A12" t="str">
        <v>5.13</v>
      </c>
      <c r="B12" t="str">
        <v>Označování informací</v>
      </c>
      <c r="C12">
        <v>2</v>
      </c>
      <c r="D12">
        <f>_xlfn.RANK.EQ($C12,$C$2:$C$121)+COUNTIF($C$2:$C12,$C12)-1</f>
        <v>67</v>
      </c>
    </row>
    <row r="13" spans="1:4" x14ac:dyDescent="0.25">
      <c r="A13" t="str">
        <v>5.14</v>
      </c>
      <c r="B13" t="str">
        <v>Předávání informací</v>
      </c>
      <c r="C13">
        <v>4</v>
      </c>
      <c r="D13">
        <f>_xlfn.RANK.EQ($C13,$C$2:$C$121)+COUNTIF($C$2:$C13,$C13)-1</f>
        <v>17</v>
      </c>
    </row>
    <row r="14" spans="1:4" x14ac:dyDescent="0.25">
      <c r="A14" t="str">
        <v>5.15</v>
      </c>
      <c r="B14" t="str">
        <v>Řízení přístupu</v>
      </c>
      <c r="C14">
        <v>3</v>
      </c>
      <c r="D14">
        <f>_xlfn.RANK.EQ($C14,$C$2:$C$121)+COUNTIF($C$2:$C14,$C14)-1</f>
        <v>49</v>
      </c>
    </row>
    <row r="15" spans="1:4" x14ac:dyDescent="0.25">
      <c r="A15" t="str">
        <v>5.16</v>
      </c>
      <c r="B15" t="str">
        <v>Management identit</v>
      </c>
      <c r="C15">
        <v>4</v>
      </c>
      <c r="D15">
        <f>_xlfn.RANK.EQ($C15,$C$2:$C$121)+COUNTIF($C$2:$C15,$C15)-1</f>
        <v>18</v>
      </c>
    </row>
    <row r="16" spans="1:4" x14ac:dyDescent="0.25">
      <c r="A16" t="str">
        <v>5.17</v>
      </c>
      <c r="B16" t="str">
        <v>Autentizační informace</v>
      </c>
      <c r="C16">
        <v>3</v>
      </c>
      <c r="D16">
        <f>_xlfn.RANK.EQ($C16,$C$2:$C$121)+COUNTIF($C$2:$C16,$C16)-1</f>
        <v>50</v>
      </c>
    </row>
    <row r="17" spans="1:4" x14ac:dyDescent="0.25">
      <c r="A17" t="str">
        <v>5.18</v>
      </c>
      <c r="B17" t="str">
        <v>Přístupová práva</v>
      </c>
      <c r="C17">
        <v>4</v>
      </c>
      <c r="D17">
        <f>_xlfn.RANK.EQ($C17,$C$2:$C$121)+COUNTIF($C$2:$C17,$C17)-1</f>
        <v>19</v>
      </c>
    </row>
    <row r="18" spans="1:4" x14ac:dyDescent="0.25">
      <c r="A18" t="str">
        <v>5.19</v>
      </c>
      <c r="B18" t="str">
        <v>Informační bezpečnost ve vztazích sdodavateli</v>
      </c>
      <c r="C18">
        <v>4</v>
      </c>
      <c r="D18">
        <f>_xlfn.RANK.EQ($C18,$C$2:$C$121)+COUNTIF($C$2:$C18,$C18)-1</f>
        <v>20</v>
      </c>
    </row>
    <row r="19" spans="1:4" x14ac:dyDescent="0.25">
      <c r="A19" t="str">
        <v>5.20</v>
      </c>
      <c r="B19" t="str">
        <v>Řešení informační bezpečnosti vdohodách s dodavateli</v>
      </c>
      <c r="C19">
        <v>3</v>
      </c>
      <c r="D19">
        <f>_xlfn.RANK.EQ($C19,$C$2:$C$121)+COUNTIF($C$2:$C19,$C19)-1</f>
        <v>51</v>
      </c>
    </row>
    <row r="20" spans="1:4" x14ac:dyDescent="0.25">
      <c r="A20" t="str">
        <v>5.21</v>
      </c>
      <c r="B20" t="str">
        <v>Management informační bezpečnosti v dodavatelském řetězci ICT</v>
      </c>
      <c r="C20">
        <v>2</v>
      </c>
      <c r="D20">
        <f>_xlfn.RANK.EQ($C20,$C$2:$C$121)+COUNTIF($C$2:$C20,$C20)-1</f>
        <v>68</v>
      </c>
    </row>
    <row r="21" spans="1:4" x14ac:dyDescent="0.25">
      <c r="A21" t="str">
        <v>5.22</v>
      </c>
      <c r="B21" t="str">
        <v>Monitorování, přezkoumávání a management změn dodavatelských služeb</v>
      </c>
      <c r="C21">
        <v>4</v>
      </c>
      <c r="D21">
        <f>_xlfn.RANK.EQ($C21,$C$2:$C$121)+COUNTIF($C$2:$C21,$C21)-1</f>
        <v>21</v>
      </c>
    </row>
    <row r="22" spans="1:4" x14ac:dyDescent="0.25">
      <c r="A22" t="str">
        <v>5.23</v>
      </c>
      <c r="B22" t="str">
        <v>Informační bezpečnost při používání cloudových služeb</v>
      </c>
      <c r="C22">
        <v>4</v>
      </c>
      <c r="D22">
        <f>_xlfn.RANK.EQ($C22,$C$2:$C$121)+COUNTIF($C$2:$C22,$C22)-1</f>
        <v>22</v>
      </c>
    </row>
    <row r="23" spans="1:4" x14ac:dyDescent="0.25">
      <c r="A23" t="str">
        <v>5.24</v>
      </c>
      <c r="B23" t="str">
        <v>Plánování a příprava managementu incidentů informační bezpečnosti</v>
      </c>
      <c r="C23">
        <v>4</v>
      </c>
      <c r="D23">
        <f>_xlfn.RANK.EQ($C23,$C$2:$C$121)+COUNTIF($C$2:$C23,$C23)-1</f>
        <v>23</v>
      </c>
    </row>
    <row r="24" spans="1:4" x14ac:dyDescent="0.25">
      <c r="A24" t="str">
        <v>5.25</v>
      </c>
      <c r="B24" t="str">
        <v>Posuzování arozhodování oudálostech informační bezpečnosti</v>
      </c>
      <c r="C24">
        <v>4</v>
      </c>
      <c r="D24">
        <f>_xlfn.RANK.EQ($C24,$C$2:$C$121)+COUNTIF($C$2:$C24,$C24)-1</f>
        <v>24</v>
      </c>
    </row>
    <row r="25" spans="1:4" x14ac:dyDescent="0.25">
      <c r="A25" t="str">
        <v>5.26</v>
      </c>
      <c r="B25" t="str">
        <v>Odezva na incidenty informační bezpečnosti</v>
      </c>
      <c r="C25">
        <v>4</v>
      </c>
      <c r="D25">
        <f>_xlfn.RANK.EQ($C25,$C$2:$C$121)+COUNTIF($C$2:$C25,$C25)-1</f>
        <v>25</v>
      </c>
    </row>
    <row r="26" spans="1:4" x14ac:dyDescent="0.25">
      <c r="A26" t="str">
        <v>5.27</v>
      </c>
      <c r="B26" t="str">
        <v>Poučení se z incidentů informační bezpečnosti</v>
      </c>
      <c r="C26">
        <v>4</v>
      </c>
      <c r="D26">
        <f>_xlfn.RANK.EQ($C26,$C$2:$C$121)+COUNTIF($C$2:$C26,$C26)-1</f>
        <v>26</v>
      </c>
    </row>
    <row r="27" spans="1:4" x14ac:dyDescent="0.25">
      <c r="A27" t="str">
        <v>5.28</v>
      </c>
      <c r="B27" t="str">
        <v>Shromažďování důkazů</v>
      </c>
      <c r="C27">
        <v>5</v>
      </c>
      <c r="D27">
        <f>_xlfn.RANK.EQ($C27,$C$2:$C$121)+COUNTIF($C$2:$C27,$C27)-1</f>
        <v>11</v>
      </c>
    </row>
    <row r="28" spans="1:4" x14ac:dyDescent="0.25">
      <c r="A28" t="str">
        <v>5.31</v>
      </c>
      <c r="B28" t="str">
        <v>Zákonné, statutární, regulatorní asmluvní požadavky</v>
      </c>
      <c r="C28">
        <v>4</v>
      </c>
      <c r="D28">
        <f>_xlfn.RANK.EQ($C28,$C$2:$C$121)+COUNTIF($C$2:$C28,$C28)-1</f>
        <v>27</v>
      </c>
    </row>
    <row r="29" spans="1:4" x14ac:dyDescent="0.25">
      <c r="A29" t="str">
        <v>5.34</v>
      </c>
      <c r="B29" t="str">
        <v>Soukromí a ochrana PII</v>
      </c>
      <c r="C29">
        <v>2</v>
      </c>
      <c r="D29">
        <f>_xlfn.RANK.EQ($C29,$C$2:$C$121)+COUNTIF($C$2:$C29,$C29)-1</f>
        <v>69</v>
      </c>
    </row>
    <row r="30" spans="1:4" x14ac:dyDescent="0.25">
      <c r="A30" t="str">
        <v>5.35</v>
      </c>
      <c r="B30" t="str">
        <v>Nezávislé přezkoumání informační bezpečnosti</v>
      </c>
      <c r="C30">
        <v>4</v>
      </c>
      <c r="D30">
        <f>_xlfn.RANK.EQ($C30,$C$2:$C$121)+COUNTIF($C$2:$C30,$C30)-1</f>
        <v>28</v>
      </c>
    </row>
    <row r="31" spans="1:4" x14ac:dyDescent="0.25">
      <c r="A31" t="str">
        <v>5.36</v>
      </c>
      <c r="B31" t="str">
        <v>Dodržování politik, pravidel anorem pro informační bezpečnost</v>
      </c>
      <c r="C31">
        <v>2</v>
      </c>
      <c r="D31">
        <f>_xlfn.RANK.EQ($C31,$C$2:$C$121)+COUNTIF($C$2:$C31,$C31)-1</f>
        <v>70</v>
      </c>
    </row>
    <row r="32" spans="1:4" x14ac:dyDescent="0.25">
      <c r="A32" t="str">
        <v>5.37</v>
      </c>
      <c r="B32" t="str">
        <v>Dokumentované provozní postupy</v>
      </c>
      <c r="C32">
        <v>4</v>
      </c>
      <c r="D32">
        <f>_xlfn.RANK.EQ($C32,$C$2:$C$121)+COUNTIF($C$2:$C32,$C32)-1</f>
        <v>29</v>
      </c>
    </row>
    <row r="33" spans="1:4" x14ac:dyDescent="0.25">
      <c r="A33" t="str">
        <v>6.1</v>
      </c>
      <c r="B33" t="str">
        <v>Prověřování</v>
      </c>
      <c r="C33">
        <v>2</v>
      </c>
      <c r="D33">
        <f>_xlfn.RANK.EQ($C33,$C$2:$C$121)+COUNTIF($C$2:$C33,$C33)-1</f>
        <v>71</v>
      </c>
    </row>
    <row r="34" spans="1:4" x14ac:dyDescent="0.25">
      <c r="A34" t="str">
        <v>6.2</v>
      </c>
      <c r="B34" t="str">
        <v>Podmínky pracovního poměru</v>
      </c>
      <c r="C34">
        <v>2</v>
      </c>
      <c r="D34">
        <f>_xlfn.RANK.EQ($C34,$C$2:$C$121)+COUNTIF($C$2:$C34,$C34)-1</f>
        <v>72</v>
      </c>
    </row>
    <row r="35" spans="1:4" x14ac:dyDescent="0.25">
      <c r="A35" t="str">
        <v>6.3</v>
      </c>
      <c r="B35" t="str">
        <v>Povědomí, vzdělávání a školení o informační bezpečnosti</v>
      </c>
      <c r="C35">
        <v>5</v>
      </c>
      <c r="D35">
        <f>_xlfn.RANK.EQ($C35,$C$2:$C$121)+COUNTIF($C$2:$C35,$C35)-1</f>
        <v>12</v>
      </c>
    </row>
    <row r="36" spans="1:4" x14ac:dyDescent="0.25">
      <c r="A36" t="str">
        <v>6.4</v>
      </c>
      <c r="B36" t="str">
        <v>Disciplinární řízení</v>
      </c>
      <c r="C36">
        <v>3</v>
      </c>
      <c r="D36">
        <f>_xlfn.RANK.EQ($C36,$C$2:$C$121)+COUNTIF($C$2:$C36,$C36)-1</f>
        <v>52</v>
      </c>
    </row>
    <row r="37" spans="1:4" x14ac:dyDescent="0.25">
      <c r="A37" t="str">
        <v>6.5</v>
      </c>
      <c r="B37" t="str">
        <v>Odpovědnosti po ukončení nebo změně pracovního poměru</v>
      </c>
      <c r="C37">
        <v>3</v>
      </c>
      <c r="D37">
        <f>_xlfn.RANK.EQ($C37,$C$2:$C$121)+COUNTIF($C$2:$C37,$C37)-1</f>
        <v>53</v>
      </c>
    </row>
    <row r="38" spans="1:4" x14ac:dyDescent="0.25">
      <c r="A38" t="str">
        <v>6.6</v>
      </c>
      <c r="B38" t="str">
        <v>Dohody o důvěrnosti nebo mlčenlivosti</v>
      </c>
      <c r="C38">
        <v>3</v>
      </c>
      <c r="D38">
        <f>_xlfn.RANK.EQ($C38,$C$2:$C$121)+COUNTIF($C$2:$C38,$C38)-1</f>
        <v>54</v>
      </c>
    </row>
    <row r="39" spans="1:4" x14ac:dyDescent="0.25">
      <c r="A39" t="str">
        <v>6.7</v>
      </c>
      <c r="B39" t="str">
        <v>Práce na dálku</v>
      </c>
      <c r="C39">
        <v>1</v>
      </c>
      <c r="D39">
        <f>_xlfn.RANK.EQ($C39,$C$2:$C$121)+COUNTIF($C$2:$C39,$C39)-1</f>
        <v>94</v>
      </c>
    </row>
    <row r="40" spans="1:4" x14ac:dyDescent="0.25">
      <c r="A40" t="str">
        <v>6.8</v>
      </c>
      <c r="B40" t="str">
        <v>Podávání zpráv oudálostech informační bezpečnosti</v>
      </c>
      <c r="C40">
        <v>4</v>
      </c>
      <c r="D40">
        <f>_xlfn.RANK.EQ($C40,$C$2:$C$121)+COUNTIF($C$2:$C40,$C40)-1</f>
        <v>30</v>
      </c>
    </row>
    <row r="41" spans="1:4" x14ac:dyDescent="0.25">
      <c r="A41" t="str">
        <v>7.1</v>
      </c>
      <c r="B41" t="str">
        <v>Perimetry fyzické bezpečnosti</v>
      </c>
      <c r="C41">
        <v>4</v>
      </c>
      <c r="D41">
        <f>_xlfn.RANK.EQ($C41,$C$2:$C$121)+COUNTIF($C$2:$C41,$C41)-1</f>
        <v>31</v>
      </c>
    </row>
    <row r="42" spans="1:4" x14ac:dyDescent="0.25">
      <c r="A42" t="str">
        <v>7.2</v>
      </c>
      <c r="B42" t="str">
        <v>Fyzický vstup</v>
      </c>
      <c r="C42">
        <v>4</v>
      </c>
      <c r="D42">
        <f>_xlfn.RANK.EQ($C42,$C$2:$C$121)+COUNTIF($C$2:$C42,$C42)-1</f>
        <v>32</v>
      </c>
    </row>
    <row r="43" spans="1:4" x14ac:dyDescent="0.25">
      <c r="A43" t="str">
        <v>7.3</v>
      </c>
      <c r="B43" t="str">
        <v>Zabezpečení kanceláří, místností a vybavení</v>
      </c>
      <c r="C43">
        <v>3</v>
      </c>
      <c r="D43">
        <f>_xlfn.RANK.EQ($C43,$C$2:$C$121)+COUNTIF($C$2:$C43,$C43)-1</f>
        <v>55</v>
      </c>
    </row>
    <row r="44" spans="1:4" x14ac:dyDescent="0.25">
      <c r="A44" t="str">
        <v>7.5</v>
      </c>
      <c r="B44" t="str">
        <v>Ochrana před fyzickými apřírodními hrozbami</v>
      </c>
      <c r="C44">
        <v>1</v>
      </c>
      <c r="D44">
        <f>_xlfn.RANK.EQ($C44,$C$2:$C$121)+COUNTIF($C$2:$C44,$C44)-1</f>
        <v>95</v>
      </c>
    </row>
    <row r="45" spans="1:4" x14ac:dyDescent="0.25">
      <c r="A45" t="str">
        <v>7.6</v>
      </c>
      <c r="B45" t="str">
        <v>Práce v zabezpečených oblastech</v>
      </c>
      <c r="C45">
        <v>2</v>
      </c>
      <c r="D45">
        <f>_xlfn.RANK.EQ($C45,$C$2:$C$121)+COUNTIF($C$2:$C45,$C45)-1</f>
        <v>73</v>
      </c>
    </row>
    <row r="46" spans="1:4" x14ac:dyDescent="0.25">
      <c r="A46" t="str">
        <v>7.7</v>
      </c>
      <c r="B46" t="str">
        <v>Prázdný stůl a prázdná obrazovka</v>
      </c>
      <c r="C46">
        <v>2</v>
      </c>
      <c r="D46">
        <f>_xlfn.RANK.EQ($C46,$C$2:$C$121)+COUNTIF($C$2:$C46,$C46)-1</f>
        <v>74</v>
      </c>
    </row>
    <row r="47" spans="1:4" x14ac:dyDescent="0.25">
      <c r="A47" t="str">
        <v>7.8</v>
      </c>
      <c r="B47" t="str">
        <v>Umístění a ochrana zařízení</v>
      </c>
      <c r="C47">
        <v>1</v>
      </c>
      <c r="D47">
        <f>_xlfn.RANK.EQ($C47,$C$2:$C$121)+COUNTIF($C$2:$C47,$C47)-1</f>
        <v>96</v>
      </c>
    </row>
    <row r="48" spans="1:4" x14ac:dyDescent="0.25">
      <c r="A48" t="str">
        <v>7.9</v>
      </c>
      <c r="B48" t="str">
        <v>Bezpečnost aktiv mimo prostory organizace</v>
      </c>
      <c r="C48">
        <v>1</v>
      </c>
      <c r="D48">
        <f>_xlfn.RANK.EQ($C48,$C$2:$C$121)+COUNTIF($C$2:$C48,$C48)-1</f>
        <v>97</v>
      </c>
    </row>
    <row r="49" spans="1:4" x14ac:dyDescent="0.25">
      <c r="A49" t="str">
        <v>7.10</v>
      </c>
      <c r="B49" t="str">
        <v>Paměťová média</v>
      </c>
      <c r="C49">
        <v>1</v>
      </c>
      <c r="D49">
        <f>_xlfn.RANK.EQ($C49,$C$2:$C$121)+COUNTIF($C$2:$C49,$C49)-1</f>
        <v>98</v>
      </c>
    </row>
    <row r="50" spans="1:4" x14ac:dyDescent="0.25">
      <c r="A50" t="str">
        <v>7.12</v>
      </c>
      <c r="B50" t="str">
        <v>Bezpečnost kabelových rozvodů</v>
      </c>
      <c r="C50">
        <v>2</v>
      </c>
      <c r="D50">
        <f>_xlfn.RANK.EQ($C50,$C$2:$C$121)+COUNTIF($C$2:$C50,$C50)-1</f>
        <v>75</v>
      </c>
    </row>
    <row r="51" spans="1:4" x14ac:dyDescent="0.25">
      <c r="A51" t="str">
        <v>7.13</v>
      </c>
      <c r="B51" t="str">
        <v>Údržba zařízení</v>
      </c>
      <c r="C51">
        <v>1</v>
      </c>
      <c r="D51">
        <f>_xlfn.RANK.EQ($C51,$C$2:$C$121)+COUNTIF($C$2:$C51,$C51)-1</f>
        <v>99</v>
      </c>
    </row>
    <row r="52" spans="1:4" x14ac:dyDescent="0.25">
      <c r="A52" t="str">
        <v>7.14</v>
      </c>
      <c r="B52" t="str">
        <v>Bezpečná likvidace nebo opakované použití zařízení</v>
      </c>
      <c r="C52">
        <v>2</v>
      </c>
      <c r="D52">
        <f>_xlfn.RANK.EQ($C52,$C$2:$C$121)+COUNTIF($C$2:$C52,$C52)-1</f>
        <v>76</v>
      </c>
    </row>
    <row r="53" spans="1:4" x14ac:dyDescent="0.25">
      <c r="A53" t="str">
        <v>8.1</v>
      </c>
      <c r="B53" t="str">
        <v>Koncová zařízení uživatele</v>
      </c>
      <c r="C53">
        <v>2</v>
      </c>
      <c r="D53">
        <f>_xlfn.RANK.EQ($C53,$C$2:$C$121)+COUNTIF($C$2:$C53,$C53)-1</f>
        <v>77</v>
      </c>
    </row>
    <row r="54" spans="1:4" x14ac:dyDescent="0.25">
      <c r="A54" t="str">
        <v>8.2</v>
      </c>
      <c r="B54" t="str">
        <v>Privilegovaná přístupová práva</v>
      </c>
      <c r="C54">
        <v>4</v>
      </c>
      <c r="D54">
        <f>_xlfn.RANK.EQ($C54,$C$2:$C$121)+COUNTIF($C$2:$C54,$C54)-1</f>
        <v>33</v>
      </c>
    </row>
    <row r="55" spans="1:4" x14ac:dyDescent="0.25">
      <c r="A55" t="str">
        <v>8.3</v>
      </c>
      <c r="B55" t="str">
        <v>Omezení přístupu k informacím</v>
      </c>
      <c r="C55">
        <v>2</v>
      </c>
      <c r="D55">
        <f>_xlfn.RANK.EQ($C55,$C$2:$C$121)+COUNTIF($C$2:$C55,$C55)-1</f>
        <v>78</v>
      </c>
    </row>
    <row r="56" spans="1:4" x14ac:dyDescent="0.25">
      <c r="A56" t="str">
        <v>8.4</v>
      </c>
      <c r="B56" t="str">
        <v>Přístup ke zdrojovému kódu</v>
      </c>
      <c r="C56">
        <v>2</v>
      </c>
      <c r="D56">
        <f>_xlfn.RANK.EQ($C56,$C$2:$C$121)+COUNTIF($C$2:$C56,$C56)-1</f>
        <v>79</v>
      </c>
    </row>
    <row r="57" spans="1:4" x14ac:dyDescent="0.25">
      <c r="A57" t="str">
        <v>8.5</v>
      </c>
      <c r="B57" t="str">
        <v>Bezpečná autentizace</v>
      </c>
      <c r="C57">
        <v>3</v>
      </c>
      <c r="D57">
        <f>_xlfn.RANK.EQ($C57,$C$2:$C$121)+COUNTIF($C$2:$C57,$C57)-1</f>
        <v>56</v>
      </c>
    </row>
    <row r="58" spans="1:4" x14ac:dyDescent="0.25">
      <c r="A58" t="str">
        <v>8.6</v>
      </c>
      <c r="B58" t="str">
        <v>Management kapacit</v>
      </c>
      <c r="C58">
        <v>2</v>
      </c>
      <c r="D58">
        <f>_xlfn.RANK.EQ($C58,$C$2:$C$121)+COUNTIF($C$2:$C58,$C58)-1</f>
        <v>80</v>
      </c>
    </row>
    <row r="59" spans="1:4" x14ac:dyDescent="0.25">
      <c r="A59" t="str">
        <v>8.7</v>
      </c>
      <c r="B59" t="str">
        <v>Ochrana před škodlivým softwarem</v>
      </c>
      <c r="C59">
        <v>2</v>
      </c>
      <c r="D59">
        <f>_xlfn.RANK.EQ($C59,$C$2:$C$121)+COUNTIF($C$2:$C59,$C59)-1</f>
        <v>81</v>
      </c>
    </row>
    <row r="60" spans="1:4" x14ac:dyDescent="0.25">
      <c r="A60" t="str">
        <v>8.8</v>
      </c>
      <c r="B60" t="str">
        <v>Management technických zranitelností</v>
      </c>
      <c r="C60">
        <v>2</v>
      </c>
      <c r="D60">
        <f>_xlfn.RANK.EQ($C60,$C$2:$C$121)+COUNTIF($C$2:$C60,$C60)-1</f>
        <v>82</v>
      </c>
    </row>
    <row r="61" spans="1:4" x14ac:dyDescent="0.25">
      <c r="A61" t="str">
        <v>8.9</v>
      </c>
      <c r="B61" t="str">
        <v>Management konfigurací</v>
      </c>
      <c r="C61">
        <v>5</v>
      </c>
      <c r="D61">
        <f>_xlfn.RANK.EQ($C61,$C$2:$C$121)+COUNTIF($C$2:$C61,$C61)-1</f>
        <v>13</v>
      </c>
    </row>
    <row r="62" spans="1:4" x14ac:dyDescent="0.25">
      <c r="A62" t="str">
        <v>8.10</v>
      </c>
      <c r="B62" t="str">
        <v>Vymazání informací</v>
      </c>
      <c r="C62">
        <v>1</v>
      </c>
      <c r="D62">
        <f>_xlfn.RANK.EQ($C62,$C$2:$C$121)+COUNTIF($C$2:$C62,$C62)-1</f>
        <v>100</v>
      </c>
    </row>
    <row r="63" spans="1:4" x14ac:dyDescent="0.25">
      <c r="A63" t="str">
        <v>8.11</v>
      </c>
      <c r="B63" t="str">
        <v>Maskování dat</v>
      </c>
      <c r="C63">
        <v>2</v>
      </c>
      <c r="D63">
        <f>_xlfn.RANK.EQ($C63,$C$2:$C$121)+COUNTIF($C$2:$C63,$C63)-1</f>
        <v>83</v>
      </c>
    </row>
    <row r="64" spans="1:4" x14ac:dyDescent="0.25">
      <c r="A64" t="str">
        <v>8.12</v>
      </c>
      <c r="B64" t="str">
        <v>Prevence úniku dat</v>
      </c>
      <c r="C64">
        <v>3</v>
      </c>
      <c r="D64">
        <f>_xlfn.RANK.EQ($C64,$C$2:$C$121)+COUNTIF($C$2:$C64,$C64)-1</f>
        <v>57</v>
      </c>
    </row>
    <row r="65" spans="1:4" x14ac:dyDescent="0.25">
      <c r="A65" t="str">
        <v>8.13</v>
      </c>
      <c r="B65" t="str">
        <v>Zálohování informací</v>
      </c>
      <c r="C65">
        <v>1</v>
      </c>
      <c r="D65">
        <f>_xlfn.RANK.EQ($C65,$C$2:$C$121)+COUNTIF($C$2:$C65,$C65)-1</f>
        <v>101</v>
      </c>
    </row>
    <row r="66" spans="1:4" x14ac:dyDescent="0.25">
      <c r="A66" t="str">
        <v>8.15</v>
      </c>
      <c r="B66" t="str">
        <v>Zaznamenávání formou logů</v>
      </c>
      <c r="C66">
        <v>4</v>
      </c>
      <c r="D66">
        <f>_xlfn.RANK.EQ($C66,$C$2:$C$121)+COUNTIF($C$2:$C66,$C66)-1</f>
        <v>34</v>
      </c>
    </row>
    <row r="67" spans="1:4" x14ac:dyDescent="0.25">
      <c r="A67" t="str">
        <v>8.16</v>
      </c>
      <c r="B67" t="str">
        <v>Monitorovací činnosti</v>
      </c>
      <c r="C67">
        <v>5</v>
      </c>
      <c r="D67">
        <f>_xlfn.RANK.EQ($C67,$C$2:$C$121)+COUNTIF($C$2:$C67,$C67)-1</f>
        <v>14</v>
      </c>
    </row>
    <row r="68" spans="1:4" x14ac:dyDescent="0.25">
      <c r="A68" t="str">
        <v>8.17</v>
      </c>
      <c r="B68" t="str">
        <v>Synchronizace hodin</v>
      </c>
      <c r="C68">
        <v>2</v>
      </c>
      <c r="D68">
        <f>_xlfn.RANK.EQ($C68,$C$2:$C$121)+COUNTIF($C$2:$C68,$C68)-1</f>
        <v>84</v>
      </c>
    </row>
    <row r="69" spans="1:4" x14ac:dyDescent="0.25">
      <c r="A69" t="str">
        <v>8.18</v>
      </c>
      <c r="B69" t="str">
        <v>Používání privilegovaných obslužných programů</v>
      </c>
      <c r="C69">
        <v>2</v>
      </c>
      <c r="D69">
        <f>_xlfn.RANK.EQ($C69,$C$2:$C$121)+COUNTIF($C$2:$C69,$C69)-1</f>
        <v>85</v>
      </c>
    </row>
    <row r="70" spans="1:4" x14ac:dyDescent="0.25">
      <c r="A70" t="str">
        <v>8.19</v>
      </c>
      <c r="B70" t="str">
        <v>Instalace softwaru na provozních systémech</v>
      </c>
      <c r="C70">
        <v>3</v>
      </c>
      <c r="D70">
        <f>_xlfn.RANK.EQ($C70,$C$2:$C$121)+COUNTIF($C$2:$C70,$C70)-1</f>
        <v>58</v>
      </c>
    </row>
    <row r="71" spans="1:4" x14ac:dyDescent="0.25">
      <c r="A71" t="str">
        <v>8.20</v>
      </c>
      <c r="B71" t="str">
        <v>Bezpečnost sítí</v>
      </c>
      <c r="C71">
        <v>1</v>
      </c>
      <c r="D71">
        <f>_xlfn.RANK.EQ($C71,$C$2:$C$121)+COUNTIF($C$2:$C71,$C71)-1</f>
        <v>102</v>
      </c>
    </row>
    <row r="72" spans="1:4" x14ac:dyDescent="0.25">
      <c r="A72" t="str">
        <v>8.21</v>
      </c>
      <c r="B72" t="str">
        <v>Bezpečnost síťových služeb</v>
      </c>
      <c r="C72">
        <v>1</v>
      </c>
      <c r="D72">
        <f>_xlfn.RANK.EQ($C72,$C$2:$C$121)+COUNTIF($C$2:$C72,$C72)-1</f>
        <v>103</v>
      </c>
    </row>
    <row r="73" spans="1:4" x14ac:dyDescent="0.25">
      <c r="A73" t="str">
        <v>8.22</v>
      </c>
      <c r="B73" t="str">
        <v>Oddělení sítí</v>
      </c>
      <c r="C73">
        <v>2</v>
      </c>
      <c r="D73">
        <f>_xlfn.RANK.EQ($C73,$C$2:$C$121)+COUNTIF($C$2:$C73,$C73)-1</f>
        <v>86</v>
      </c>
    </row>
    <row r="74" spans="1:4" x14ac:dyDescent="0.25">
      <c r="A74" t="str">
        <v>8.23</v>
      </c>
      <c r="B74" t="str">
        <v>Filtrování webových stránek</v>
      </c>
      <c r="C74">
        <v>2</v>
      </c>
      <c r="D74">
        <f>_xlfn.RANK.EQ($C74,$C$2:$C$121)+COUNTIF($C$2:$C74,$C74)-1</f>
        <v>87</v>
      </c>
    </row>
    <row r="75" spans="1:4" x14ac:dyDescent="0.25">
      <c r="A75" t="str">
        <v>8.24</v>
      </c>
      <c r="B75" t="str">
        <v>Používání kryptografie</v>
      </c>
      <c r="C75">
        <v>1</v>
      </c>
      <c r="D75">
        <f>_xlfn.RANK.EQ($C75,$C$2:$C$121)+COUNTIF($C$2:$C75,$C75)-1</f>
        <v>104</v>
      </c>
    </row>
    <row r="76" spans="1:4" x14ac:dyDescent="0.25">
      <c r="A76" t="str">
        <v>8.25</v>
      </c>
      <c r="B76" t="str">
        <v>Životní cyklus bezpečného vývoje</v>
      </c>
      <c r="C76">
        <v>1</v>
      </c>
      <c r="D76">
        <f>_xlfn.RANK.EQ($C76,$C$2:$C$121)+COUNTIF($C$2:$C76,$C76)-1</f>
        <v>105</v>
      </c>
    </row>
    <row r="77" spans="1:4" x14ac:dyDescent="0.25">
      <c r="A77" t="str">
        <v>8.26</v>
      </c>
      <c r="B77" t="str">
        <v>Požadavky na bezpečnost aplikací</v>
      </c>
      <c r="C77">
        <v>1</v>
      </c>
      <c r="D77">
        <f>_xlfn.RANK.EQ($C77,$C$2:$C$121)+COUNTIF($C$2:$C77,$C77)-1</f>
        <v>106</v>
      </c>
    </row>
    <row r="78" spans="1:4" x14ac:dyDescent="0.25">
      <c r="A78" t="str">
        <v>8.27</v>
      </c>
      <c r="B78" t="str">
        <v>Principy architektury a inženýrství bezpečných systémů</v>
      </c>
      <c r="C78">
        <v>4</v>
      </c>
      <c r="D78">
        <f>_xlfn.RANK.EQ($C78,$C$2:$C$121)+COUNTIF($C$2:$C78,$C78)-1</f>
        <v>35</v>
      </c>
    </row>
    <row r="79" spans="1:4" x14ac:dyDescent="0.25">
      <c r="A79" t="str">
        <v>8.28</v>
      </c>
      <c r="B79" t="str">
        <v>Bezpečné programování</v>
      </c>
      <c r="C79">
        <v>4</v>
      </c>
      <c r="D79">
        <f>_xlfn.RANK.EQ($C79,$C$2:$C$121)+COUNTIF($C$2:$C79,$C79)-1</f>
        <v>36</v>
      </c>
    </row>
    <row r="80" spans="1:4" x14ac:dyDescent="0.25">
      <c r="A80" t="str">
        <v>8.29</v>
      </c>
      <c r="B80" t="str">
        <v>Testování bezpečnosti při vývoji a akceptaci</v>
      </c>
      <c r="C80">
        <v>3</v>
      </c>
      <c r="D80">
        <f>_xlfn.RANK.EQ($C80,$C$2:$C$121)+COUNTIF($C$2:$C80,$C80)-1</f>
        <v>59</v>
      </c>
    </row>
    <row r="81" spans="1:4" x14ac:dyDescent="0.25">
      <c r="A81" t="str">
        <v>8.30</v>
      </c>
      <c r="B81" t="str">
        <v>Vývoj zajišťovaný externími zdroji</v>
      </c>
      <c r="C81">
        <v>2</v>
      </c>
      <c r="D81">
        <f>_xlfn.RANK.EQ($C81,$C$2:$C$121)+COUNTIF($C$2:$C81,$C81)-1</f>
        <v>88</v>
      </c>
    </row>
    <row r="82" spans="1:4" x14ac:dyDescent="0.25">
      <c r="A82" t="str">
        <v>8.31</v>
      </c>
      <c r="B82" t="str">
        <v>Oddělení prostředí vývoje, testování aprodukce</v>
      </c>
      <c r="C82">
        <v>3</v>
      </c>
      <c r="D82">
        <f>_xlfn.RANK.EQ($C82,$C$2:$C$121)+COUNTIF($C$2:$C82,$C82)-1</f>
        <v>60</v>
      </c>
    </row>
    <row r="83" spans="1:4" x14ac:dyDescent="0.25">
      <c r="A83" t="str">
        <v>8.32</v>
      </c>
      <c r="B83" t="str">
        <v>Management změn</v>
      </c>
      <c r="C83">
        <v>4</v>
      </c>
      <c r="D83">
        <f>_xlfn.RANK.EQ($C83,$C$2:$C$121)+COUNTIF($C$2:$C83,$C83)-1</f>
        <v>37</v>
      </c>
    </row>
    <row r="84" spans="1:4" x14ac:dyDescent="0.25">
      <c r="A84" t="str">
        <v>8.33</v>
      </c>
      <c r="B84" t="str">
        <v>Informace pro testování</v>
      </c>
      <c r="C84">
        <v>2</v>
      </c>
      <c r="D84">
        <f>_xlfn.RANK.EQ($C84,$C$2:$C$121)+COUNTIF($C$2:$C84,$C84)-1</f>
        <v>89</v>
      </c>
    </row>
    <row r="85" spans="1:4" x14ac:dyDescent="0.25">
      <c r="A85" t="str">
        <v>8.34</v>
      </c>
      <c r="B85" t="str">
        <v>Ochrana informačních systémů během auditního testování</v>
      </c>
      <c r="C85">
        <v>3</v>
      </c>
      <c r="D85">
        <f>_xlfn.RANK.EQ($C85,$C$2:$C$121)+COUNTIF($C$2:$C85,$C85)-1</f>
        <v>61</v>
      </c>
    </row>
    <row r="86" spans="1:4" x14ac:dyDescent="0.25">
      <c r="A86" t="str">
        <v>§3</v>
      </c>
      <c r="B86" t="str">
        <v>Systém řízení bezpečnosti informací</v>
      </c>
      <c r="C86">
        <v>6</v>
      </c>
      <c r="D86">
        <f>_xlfn.RANK.EQ($C86,$C$2:$C$121)+COUNTIF($C$2:$C86,$C86)-1</f>
        <v>3</v>
      </c>
    </row>
    <row r="87" spans="1:4" x14ac:dyDescent="0.25">
      <c r="A87" t="str">
        <v>§4</v>
      </c>
      <c r="B87" t="str">
        <v>Řízení aktiv</v>
      </c>
      <c r="C87">
        <v>2</v>
      </c>
      <c r="D87">
        <f>_xlfn.RANK.EQ($C87,$C$2:$C$121)+COUNTIF($C$2:$C87,$C87)-1</f>
        <v>90</v>
      </c>
    </row>
    <row r="88" spans="1:4" x14ac:dyDescent="0.25">
      <c r="A88" t="str">
        <v>§5</v>
      </c>
      <c r="B88" t="str">
        <v>Řízení rizik</v>
      </c>
      <c r="C88">
        <v>6</v>
      </c>
      <c r="D88">
        <f>_xlfn.RANK.EQ($C88,$C$2:$C$121)+COUNTIF($C$2:$C88,$C88)-1</f>
        <v>4</v>
      </c>
    </row>
    <row r="89" spans="1:4" x14ac:dyDescent="0.25">
      <c r="A89" t="str">
        <v>§6</v>
      </c>
      <c r="B89" t="str">
        <v>Organizační bezpečnost</v>
      </c>
      <c r="C89">
        <v>6</v>
      </c>
      <c r="D89">
        <f>_xlfn.RANK.EQ($C89,$C$2:$C$121)+COUNTIF($C$2:$C89,$C89)-1</f>
        <v>5</v>
      </c>
    </row>
    <row r="90" spans="1:4" x14ac:dyDescent="0.25">
      <c r="A90" t="str">
        <v>§7</v>
      </c>
      <c r="B90" t="str">
        <v>Bezpečnostní role</v>
      </c>
      <c r="C90">
        <v>6</v>
      </c>
      <c r="D90">
        <f>_xlfn.RANK.EQ($C90,$C$2:$C$121)+COUNTIF($C$2:$C90,$C90)-1</f>
        <v>6</v>
      </c>
    </row>
    <row r="91" spans="1:4" x14ac:dyDescent="0.25">
      <c r="A91" t="str">
        <v>§8</v>
      </c>
      <c r="B91" t="str">
        <v>Řízení dodavatelů</v>
      </c>
      <c r="C91">
        <v>4</v>
      </c>
      <c r="D91">
        <f>_xlfn.RANK.EQ($C91,$C$2:$C$121)+COUNTIF($C$2:$C91,$C91)-1</f>
        <v>38</v>
      </c>
    </row>
    <row r="92" spans="1:4" x14ac:dyDescent="0.25">
      <c r="A92" t="str">
        <v>§9</v>
      </c>
      <c r="B92" t="str">
        <v>Bezpečnost lidských zdrojů</v>
      </c>
      <c r="C92">
        <v>5</v>
      </c>
      <c r="D92">
        <f>_xlfn.RANK.EQ($C92,$C$2:$C$121)+COUNTIF($C$2:$C92,$C92)-1</f>
        <v>15</v>
      </c>
    </row>
    <row r="93" spans="1:4" x14ac:dyDescent="0.25">
      <c r="A93" t="str">
        <v>§10</v>
      </c>
      <c r="B93" t="str">
        <v>Řízení provozu a komunikací</v>
      </c>
      <c r="C93">
        <v>4</v>
      </c>
      <c r="D93">
        <f>_xlfn.RANK.EQ($C93,$C$2:$C$121)+COUNTIF($C$2:$C93,$C93)-1</f>
        <v>39</v>
      </c>
    </row>
    <row r="94" spans="1:4" x14ac:dyDescent="0.25">
      <c r="A94" t="str">
        <v>§11</v>
      </c>
      <c r="B94" t="str">
        <v>Řízení změn</v>
      </c>
      <c r="C94">
        <v>2</v>
      </c>
      <c r="D94">
        <f>_xlfn.RANK.EQ($C94,$C$2:$C$121)+COUNTIF($C$2:$C94,$C94)-1</f>
        <v>91</v>
      </c>
    </row>
    <row r="95" spans="1:4" x14ac:dyDescent="0.25">
      <c r="A95" t="str">
        <v>§12</v>
      </c>
      <c r="B95" t="str">
        <v>Řízení přístupu</v>
      </c>
      <c r="C95">
        <v>3</v>
      </c>
      <c r="D95">
        <f>_xlfn.RANK.EQ($C95,$C$2:$C$121)+COUNTIF($C$2:$C95,$C95)-1</f>
        <v>62</v>
      </c>
    </row>
    <row r="96" spans="1:4" x14ac:dyDescent="0.25">
      <c r="A96" t="str">
        <v>§13</v>
      </c>
      <c r="B96" t="str">
        <v>Akvizice, vývoj a údržba</v>
      </c>
      <c r="C96">
        <v>4</v>
      </c>
      <c r="D96">
        <f>_xlfn.RANK.EQ($C96,$C$2:$C$121)+COUNTIF($C$2:$C96,$C96)-1</f>
        <v>40</v>
      </c>
    </row>
    <row r="97" spans="1:4" x14ac:dyDescent="0.25">
      <c r="A97" t="str">
        <v>§14</v>
      </c>
      <c r="B97" t="str">
        <v>Zvládání kybernetických bezpečnostních událostí a incidentů</v>
      </c>
      <c r="C97">
        <v>4</v>
      </c>
      <c r="D97">
        <f>_xlfn.RANK.EQ($C97,$C$2:$C$121)+COUNTIF($C$2:$C97,$C97)-1</f>
        <v>41</v>
      </c>
    </row>
    <row r="98" spans="1:4" x14ac:dyDescent="0.25">
      <c r="A98" t="str">
        <v>§16</v>
      </c>
      <c r="B98" t="str">
        <v>Audit kybernetické bezpečnosti</v>
      </c>
      <c r="C98">
        <v>4</v>
      </c>
      <c r="D98">
        <f>_xlfn.RANK.EQ($C98,$C$2:$C$121)+COUNTIF($C$2:$C98,$C98)-1</f>
        <v>42</v>
      </c>
    </row>
    <row r="99" spans="1:4" x14ac:dyDescent="0.25">
      <c r="A99" t="str">
        <v>§17</v>
      </c>
      <c r="B99" t="str">
        <v>Fyzická bezpečnost</v>
      </c>
      <c r="C99">
        <v>3</v>
      </c>
      <c r="D99">
        <f>_xlfn.RANK.EQ($C99,$C$2:$C$121)+COUNTIF($C$2:$C99,$C99)-1</f>
        <v>63</v>
      </c>
    </row>
    <row r="100" spans="1:4" x14ac:dyDescent="0.25">
      <c r="A100" t="str">
        <v>§18</v>
      </c>
      <c r="B100" t="str">
        <v>Bezpečnost komunikačních sítí</v>
      </c>
      <c r="C100">
        <v>1</v>
      </c>
      <c r="D100">
        <f>_xlfn.RANK.EQ($C100,$C$2:$C$121)+COUNTIF($C$2:$C100,$C100)-1</f>
        <v>107</v>
      </c>
    </row>
    <row r="101" spans="1:4" x14ac:dyDescent="0.25">
      <c r="A101" t="str">
        <v>§19</v>
      </c>
      <c r="B101" t="str">
        <v>Správa a ověřování identit</v>
      </c>
      <c r="C101">
        <v>3</v>
      </c>
      <c r="D101">
        <f>_xlfn.RANK.EQ($C101,$C$2:$C$121)+COUNTIF($C$2:$C101,$C101)-1</f>
        <v>64</v>
      </c>
    </row>
    <row r="102" spans="1:4" x14ac:dyDescent="0.25">
      <c r="A102" t="str">
        <v>§20</v>
      </c>
      <c r="B102" t="str">
        <v>Řízení přístupových oprávnění</v>
      </c>
      <c r="C102">
        <v>4</v>
      </c>
      <c r="D102">
        <f>_xlfn.RANK.EQ($C102,$C$2:$C$121)+COUNTIF($C$2:$C102,$C102)-1</f>
        <v>43</v>
      </c>
    </row>
    <row r="103" spans="1:4" x14ac:dyDescent="0.25">
      <c r="A103" t="str">
        <v>§21</v>
      </c>
      <c r="B103" t="str">
        <v>Ochrana před škodlivým kódem</v>
      </c>
      <c r="C103">
        <v>2</v>
      </c>
      <c r="D103">
        <f>_xlfn.RANK.EQ($C103,$C$2:$C$121)+COUNTIF($C$2:$C103,$C103)-1</f>
        <v>92</v>
      </c>
    </row>
    <row r="104" spans="1:4" x14ac:dyDescent="0.25">
      <c r="A104" t="str">
        <v>§22</v>
      </c>
      <c r="B104" t="str">
        <v>Zaznamenávání událostí informačního a komunikačního systému, jeho uživatelů a administrátorů</v>
      </c>
      <c r="C104">
        <v>4</v>
      </c>
      <c r="D104">
        <f>_xlfn.RANK.EQ($C104,$C$2:$C$121)+COUNTIF($C$2:$C104,$C104)-1</f>
        <v>44</v>
      </c>
    </row>
    <row r="105" spans="1:4" x14ac:dyDescent="0.25">
      <c r="A105" t="str">
        <v>§23</v>
      </c>
      <c r="B105" t="str">
        <v>Detekce kybernetických bezpečnostních událostí</v>
      </c>
      <c r="C105">
        <v>4</v>
      </c>
      <c r="D105">
        <f>_xlfn.RANK.EQ($C105,$C$2:$C$121)+COUNTIF($C$2:$C105,$C105)-1</f>
        <v>45</v>
      </c>
    </row>
    <row r="106" spans="1:4" x14ac:dyDescent="0.25">
      <c r="A106" t="str">
        <v>§24</v>
      </c>
      <c r="B106" t="str">
        <v>Sběr a vyhodnocování
kybernetických bezpečnostních událostí</v>
      </c>
      <c r="C106">
        <v>4</v>
      </c>
      <c r="D106">
        <f>_xlfn.RANK.EQ($C106,$C$2:$C$121)+COUNTIF($C$2:$C106,$C106)-1</f>
        <v>46</v>
      </c>
    </row>
    <row r="107" spans="1:4" x14ac:dyDescent="0.25">
      <c r="A107" t="str">
        <v>§25</v>
      </c>
      <c r="B107" t="str">
        <v>Kryptografické prostředky</v>
      </c>
      <c r="C107">
        <v>1</v>
      </c>
      <c r="D107">
        <f>_xlfn.RANK.EQ($C107,$C$2:$C$121)+COUNTIF($C$2:$C107,$C107)-1</f>
        <v>108</v>
      </c>
    </row>
    <row r="108" spans="1:4" x14ac:dyDescent="0.25">
      <c r="A108" t="str">
        <v>§26</v>
      </c>
      <c r="B108" t="str">
        <v>Aplikační bezpečnost</v>
      </c>
      <c r="C108">
        <v>2</v>
      </c>
      <c r="D108">
        <f>_xlfn.RANK.EQ($C108,$C$2:$C$121)+COUNTIF($C$2:$C108,$C108)-1</f>
        <v>93</v>
      </c>
    </row>
    <row r="109" spans="1:4" x14ac:dyDescent="0.25">
      <c r="A109" t="str">
        <v>§28</v>
      </c>
      <c r="B109" t="str">
        <v>Průmyslové, řídicí a obdobné specifické systémy</v>
      </c>
      <c r="C109">
        <v>4</v>
      </c>
      <c r="D109">
        <f>_xlfn.RANK.EQ($C109,$C$2:$C$121)+COUNTIF($C$2:$C109,$C109)-1</f>
        <v>47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65d68e-0974-48c7-a310-f8d85b0066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CCF30B23915544B1F95E80067AB945" ma:contentTypeVersion="12" ma:contentTypeDescription="Vytvoří nový dokument" ma:contentTypeScope="" ma:versionID="9c98ba93f9a21db759198587a6dc0868">
  <xsd:schema xmlns:xsd="http://www.w3.org/2001/XMLSchema" xmlns:xs="http://www.w3.org/2001/XMLSchema" xmlns:p="http://schemas.microsoft.com/office/2006/metadata/properties" xmlns:ns2="ea65d68e-0974-48c7-a310-f8d85b0066c9" xmlns:ns3="f9585035-1ac9-4212-96e6-b07be186e1a9" targetNamespace="http://schemas.microsoft.com/office/2006/metadata/properties" ma:root="true" ma:fieldsID="d4e204847ff259e11b34336a6dacafbc" ns2:_="" ns3:_="">
    <xsd:import namespace="ea65d68e-0974-48c7-a310-f8d85b0066c9"/>
    <xsd:import namespace="f9585035-1ac9-4212-96e6-b07be186e1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5d68e-0974-48c7-a310-f8d85b006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85035-1ac9-4212-96e6-b07be186e1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8EA23-A065-4E30-8E78-B76C886351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87FA52-972D-4D96-8226-BA1F6DC2F671}">
  <ds:schemaRefs>
    <ds:schemaRef ds:uri="http://schemas.microsoft.com/office/infopath/2007/PartnerControls"/>
    <ds:schemaRef ds:uri="http://purl.org/dc/terms/"/>
    <ds:schemaRef ds:uri="d54d871d-21ab-4253-b6ba-9928922a245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afd6035-ed3a-4659-81c0-03a0ffabd23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5C2DBCE-21A1-4FCA-A82F-B9A7B61F3F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Hodnocení primárního aktiva</vt:lpstr>
      <vt:lpstr>Hodnocení podpůrného aktiva</vt:lpstr>
      <vt:lpstr>Aplikovatelnost opatření</vt:lpstr>
      <vt:lpstr>Doporučená opatření</vt:lpstr>
      <vt:lpstr>Metriky hodnocení PriA a PodA</vt:lpstr>
      <vt:lpstr>Parametry</vt:lpstr>
      <vt:lpstr>Opatření popis souhrn</vt:lpstr>
      <vt:lpstr>závislosti hrozby a opatření</vt:lpstr>
      <vt:lpstr>vypocet_poradi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Vlachynský Petr</cp:lastModifiedBy>
  <cp:revision/>
  <dcterms:created xsi:type="dcterms:W3CDTF">2023-06-13T12:07:13Z</dcterms:created>
  <dcterms:modified xsi:type="dcterms:W3CDTF">2023-07-11T14:38:11Z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0x010100C2CCF30B23915544B1F95E80067AB945</vt:lpwstr>
  </property>
  <property fmtid="{D5CDD505-2E9C-101B-9397-08002B2CF9AE}" pid="3" name="MediaServiceImageTags">
    <vt:lpwstr/>
  </property>
</Properties>
</file>